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chtr\Documents\JaimeExcel\Formations\2.Excel - Le cours complet\ASUS Excel Avancé\"/>
    </mc:Choice>
  </mc:AlternateContent>
  <xr:revisionPtr revIDLastSave="0" documentId="13_ncr:1_{0FC61440-D331-4C76-A9F9-E8A81203EA2D}" xr6:coauthVersionLast="47" xr6:coauthVersionMax="47" xr10:uidLastSave="{00000000-0000-0000-0000-000000000000}"/>
  <bookViews>
    <workbookView xWindow="-110" yWindow="-110" windowWidth="19420" windowHeight="10300" tabRatio="846" firstSheet="2" activeTab="7" xr2:uid="{00000000-000D-0000-FFFF-FFFF00000000}"/>
  </bookViews>
  <sheets>
    <sheet name="Catégories" sheetId="12" r:id="rId1"/>
    <sheet name="Produits" sheetId="16" r:id="rId2"/>
    <sheet name="vendeurs" sheetId="27" r:id="rId3"/>
    <sheet name="Vendeurs_source" sheetId="18" r:id="rId4"/>
    <sheet name="Magasins" sheetId="19" r:id="rId5"/>
    <sheet name="Objectifs N" sheetId="26" r:id="rId6"/>
    <sheet name="TCD" sheetId="29" r:id="rId7"/>
    <sheet name="TBD" sheetId="30" r:id="rId8"/>
    <sheet name="Base N" sheetId="21" r:id="rId9"/>
    <sheet name="Base N-1" sheetId="25" r:id="rId10"/>
  </sheets>
  <definedNames>
    <definedName name="_xlcn.WorksheetConnection_CAS1.xlsxbasen1" hidden="1">basen[]</definedName>
    <definedName name="_xlcn.WorksheetConnection_CAS1.xlsxcategories1" hidden="1">categories[]</definedName>
    <definedName name="_xlcn.WorksheetConnection_CAS1.xlsxobjectifs1" hidden="1">objectifs[]</definedName>
    <definedName name="_xlcn.WorksheetConnection_CAS1.xlsxproduits1" hidden="1">produits[]</definedName>
    <definedName name="_xlcn.WorksheetConnection_CAS1.xlsxvendeurs1" hidden="1">vendeurs[]</definedName>
    <definedName name="DonnéesExternes_1" localSheetId="2" hidden="1">vendeurs!$A$1:$F$7</definedName>
    <definedName name="Segment_nom">#N/A</definedName>
  </definedNames>
  <calcPr calcId="191029"/>
  <pivotCaches>
    <pivotCache cacheId="267" r:id="rId11"/>
    <pivotCache cacheId="270" r:id="rId12"/>
    <pivotCache cacheId="273" r:id="rId13"/>
    <pivotCache cacheId="276" r:id="rId14"/>
  </pivotCaches>
  <extLst>
    <ext xmlns:x14="http://schemas.microsoft.com/office/spreadsheetml/2009/9/main" uri="{876F7934-8845-4945-9796-88D515C7AA90}">
      <x14:pivotCaches>
        <pivotCache cacheId="192" r:id="rId15"/>
      </x14:pivotCaches>
    </ext>
    <ext xmlns:x14="http://schemas.microsoft.com/office/spreadsheetml/2009/9/main" uri="{BBE1A952-AA13-448e-AADC-164F8A28A991}">
      <x14:slicerCaches>
        <x14:slicerCache r:id="rId1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FCE2AD5D-F65C-4FA6-A056-5C36A1767C68}">
      <x15:dataModel>
        <x15:modelTables>
          <x15:modelTable id="vendeurs" name="vendeurs" connection="WorksheetConnection_CAS 1.xlsx!vendeurs"/>
          <x15:modelTable id="produits" name="produits" connection="WorksheetConnection_CAS 1.xlsx!produits"/>
          <x15:modelTable id="categories" name="categories" connection="WorksheetConnection_CAS 1.xlsx!categories"/>
          <x15:modelTable id="basen" name="basen" connection="WorksheetConnection_CAS 1.xlsx!basen"/>
          <x15:modelTable id="objectifs" name="objectifs" connection="WorksheetConnection_CAS 1.xlsx!objectifs"/>
          <x15:modelTable id="Calendrier" name="Calendrier" connection="Connexion"/>
        </x15:modelTables>
        <x15:modelRelationships>
          <x15:modelRelationship fromTable="basen" fromColumn="vendeur_id" toTable="vendeurs" toColumn="vendeur_id"/>
          <x15:modelRelationship fromTable="basen" fromColumn="produit_id" toTable="produits" toColumn="produit_id"/>
          <x15:modelRelationship fromTable="basen" fromColumn="date_de_vente" toTable="Calendrier" toColumn="Date"/>
          <x15:modelRelationship fromTable="produits" fromColumn="categorie_id" toTable="categories" toColumn="categorie_id"/>
          <x15:modelRelationship fromTable="objectifs" fromColumn="Date" toTable="Calendrier" toColumn="Date"/>
        </x15:modelRelationships>
        <x15:extLst>
          <ext xmlns:x16="http://schemas.microsoft.com/office/spreadsheetml/2014/11/main" uri="{9835A34E-60A6-4A7C-AAB8-D5F71C897F49}">
            <x16:modelTimeGroupings>
              <x16:modelTimeGrouping tableName="basen" columnName="date_de_vente" columnId="date_de_vente">
                <x16:calculatedTimeColumn columnName="date_de_vente (index des mois)" columnId="date_de_vente (index des mois)" contentType="monthsindex" isSelected="1"/>
                <x16:calculatedTimeColumn columnName="date_de_vente (mois)" columnId="date_de_vente (mois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2" i="21" l="1"/>
  <c r="H3" i="21"/>
  <c r="H4" i="21"/>
  <c r="H5" i="2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H82" i="21"/>
  <c r="H83" i="21"/>
  <c r="H84" i="21"/>
  <c r="H85" i="21"/>
  <c r="H86" i="21"/>
  <c r="H87" i="21"/>
  <c r="H88" i="21"/>
  <c r="H89" i="21"/>
  <c r="H90" i="21"/>
  <c r="H91" i="21"/>
  <c r="H92" i="21"/>
  <c r="H93" i="21"/>
  <c r="H94" i="21"/>
  <c r="H95" i="21"/>
  <c r="H96" i="21"/>
  <c r="H97" i="21"/>
  <c r="H98" i="21"/>
  <c r="H99" i="21"/>
  <c r="H100" i="21"/>
  <c r="H101" i="21"/>
  <c r="H102" i="21"/>
  <c r="H103" i="21"/>
  <c r="H104" i="21"/>
  <c r="H105" i="21"/>
  <c r="H106" i="21"/>
  <c r="H107" i="21"/>
  <c r="H108" i="21"/>
  <c r="H109" i="21"/>
  <c r="H110" i="21"/>
  <c r="H111" i="21"/>
  <c r="H112" i="21"/>
  <c r="H113" i="21"/>
  <c r="H114" i="21"/>
  <c r="H115" i="21"/>
  <c r="H116" i="21"/>
  <c r="H117" i="21"/>
  <c r="H118" i="21"/>
  <c r="H119" i="21"/>
  <c r="H120" i="21"/>
  <c r="H121" i="21"/>
  <c r="H122" i="21"/>
  <c r="H123" i="21"/>
  <c r="H124" i="21"/>
  <c r="H125" i="21"/>
  <c r="H126" i="21"/>
  <c r="H127" i="21"/>
  <c r="H128" i="21"/>
  <c r="H129" i="21"/>
  <c r="H130" i="21"/>
  <c r="H131" i="21"/>
  <c r="H132" i="21"/>
  <c r="H133" i="21"/>
  <c r="H134" i="21"/>
  <c r="H135" i="21"/>
  <c r="H136" i="21"/>
  <c r="H137" i="21"/>
  <c r="H138" i="21"/>
  <c r="H139" i="21"/>
  <c r="H140" i="21"/>
  <c r="H141" i="21"/>
  <c r="H142" i="21"/>
  <c r="H143" i="21"/>
  <c r="H144" i="21"/>
  <c r="H145" i="21"/>
  <c r="H146" i="21"/>
  <c r="H147" i="21"/>
  <c r="H148" i="21"/>
  <c r="H149" i="21"/>
  <c r="H150" i="21"/>
  <c r="H151" i="21"/>
  <c r="H152" i="21"/>
  <c r="H153" i="21"/>
  <c r="H154" i="21"/>
  <c r="H155" i="21"/>
  <c r="H156" i="21"/>
  <c r="H157" i="21"/>
  <c r="H158" i="21"/>
  <c r="H159" i="21"/>
  <c r="H160" i="21"/>
  <c r="H161" i="21"/>
  <c r="H162" i="21"/>
  <c r="H163" i="21"/>
  <c r="H164" i="21"/>
  <c r="H165" i="21"/>
  <c r="H166" i="21"/>
  <c r="H167" i="21"/>
  <c r="H168" i="21"/>
  <c r="H169" i="21"/>
  <c r="H170" i="21"/>
  <c r="H171" i="21"/>
  <c r="H172" i="21"/>
  <c r="H173" i="21"/>
  <c r="H174" i="21"/>
  <c r="H175" i="21"/>
  <c r="H176" i="21"/>
  <c r="H177" i="21"/>
  <c r="H178" i="21"/>
  <c r="H179" i="21"/>
  <c r="H180" i="21"/>
  <c r="H181" i="21"/>
  <c r="H182" i="21"/>
  <c r="H183" i="21"/>
  <c r="H184" i="21"/>
  <c r="H185" i="21"/>
  <c r="H186" i="21"/>
  <c r="H187" i="21"/>
  <c r="H188" i="21"/>
  <c r="H189" i="21"/>
  <c r="H190" i="21"/>
  <c r="H191" i="21"/>
  <c r="H192" i="21"/>
  <c r="H193" i="21"/>
  <c r="H194" i="21"/>
  <c r="H195" i="21"/>
  <c r="H196" i="21"/>
  <c r="H197" i="21"/>
  <c r="H198" i="21"/>
  <c r="H199" i="21"/>
  <c r="H200" i="21"/>
  <c r="H201" i="21"/>
  <c r="H202" i="21"/>
  <c r="H203" i="21"/>
  <c r="H204" i="21"/>
  <c r="H205" i="21"/>
  <c r="H206" i="21"/>
  <c r="H207" i="21"/>
  <c r="H208" i="21"/>
  <c r="H209" i="21"/>
  <c r="H210" i="21"/>
  <c r="H211" i="21"/>
  <c r="H212" i="21"/>
  <c r="H213" i="21"/>
  <c r="H214" i="21"/>
  <c r="H215" i="21"/>
  <c r="H216" i="21"/>
  <c r="H217" i="21"/>
  <c r="H218" i="21"/>
  <c r="H219" i="21"/>
  <c r="H220" i="21"/>
  <c r="H221" i="21"/>
  <c r="H222" i="21"/>
  <c r="H223" i="21"/>
  <c r="H224" i="21"/>
  <c r="H225" i="21"/>
  <c r="H226" i="21"/>
  <c r="H227" i="21"/>
  <c r="H228" i="21"/>
  <c r="H229" i="21"/>
  <c r="H230" i="21"/>
  <c r="H231" i="21"/>
  <c r="H232" i="21"/>
  <c r="H233" i="21"/>
  <c r="H234" i="21"/>
  <c r="H235" i="21"/>
  <c r="H236" i="21"/>
  <c r="H237" i="21"/>
  <c r="H238" i="21"/>
  <c r="H239" i="21"/>
  <c r="H240" i="21"/>
  <c r="H241" i="21"/>
  <c r="H242" i="21"/>
  <c r="H243" i="21"/>
  <c r="H244" i="21"/>
  <c r="H245" i="21"/>
  <c r="H246" i="21"/>
  <c r="H247" i="21"/>
  <c r="H248" i="21"/>
  <c r="H249" i="21"/>
  <c r="H250" i="21"/>
  <c r="H251" i="21"/>
  <c r="H252" i="21"/>
  <c r="H253" i="21"/>
  <c r="H254" i="21"/>
  <c r="H255" i="21"/>
  <c r="H256" i="21"/>
  <c r="H257" i="21"/>
  <c r="H258" i="21"/>
  <c r="H259" i="21"/>
  <c r="H260" i="21"/>
  <c r="H261" i="21"/>
  <c r="H262" i="21"/>
  <c r="H263" i="21"/>
  <c r="H264" i="21"/>
  <c r="H265" i="21"/>
  <c r="H266" i="21"/>
  <c r="H267" i="21"/>
  <c r="H268" i="21"/>
  <c r="H269" i="21"/>
  <c r="H270" i="21"/>
  <c r="H271" i="21"/>
  <c r="H272" i="21"/>
  <c r="H273" i="21"/>
  <c r="H274" i="21"/>
  <c r="H275" i="21"/>
  <c r="H276" i="21"/>
  <c r="H277" i="21"/>
  <c r="H278" i="21"/>
  <c r="H279" i="21"/>
  <c r="H280" i="21"/>
  <c r="H281" i="21"/>
  <c r="H282" i="21"/>
  <c r="H283" i="21"/>
  <c r="H284" i="21"/>
  <c r="H285" i="21"/>
  <c r="H286" i="21"/>
  <c r="H287" i="21"/>
  <c r="H288" i="21"/>
  <c r="H289" i="21"/>
  <c r="H290" i="21"/>
  <c r="H291" i="21"/>
  <c r="H292" i="21"/>
  <c r="H293" i="21"/>
  <c r="H294" i="21"/>
  <c r="H295" i="21"/>
  <c r="H296" i="21"/>
  <c r="H297" i="21"/>
  <c r="H298" i="21"/>
  <c r="H299" i="21"/>
  <c r="H300" i="21"/>
  <c r="H301" i="21"/>
  <c r="H302" i="21"/>
  <c r="H303" i="21"/>
  <c r="H304" i="21"/>
  <c r="H305" i="21"/>
  <c r="H306" i="21"/>
  <c r="H307" i="21"/>
  <c r="H308" i="21"/>
  <c r="H309" i="21"/>
  <c r="H310" i="21"/>
  <c r="H311" i="21"/>
  <c r="H312" i="21"/>
  <c r="H313" i="21"/>
  <c r="H314" i="21"/>
  <c r="H315" i="21"/>
  <c r="H316" i="21"/>
  <c r="H317" i="21"/>
  <c r="H318" i="21"/>
  <c r="H319" i="21"/>
  <c r="H320" i="21"/>
  <c r="H321" i="21"/>
  <c r="H322" i="21"/>
  <c r="H323" i="21"/>
  <c r="H324" i="21"/>
  <c r="H325" i="21"/>
  <c r="H326" i="21"/>
  <c r="H327" i="21"/>
  <c r="H328" i="21"/>
  <c r="H329" i="21"/>
  <c r="H330" i="21"/>
  <c r="H331" i="21"/>
  <c r="H332" i="21"/>
  <c r="H333" i="21"/>
  <c r="H334" i="21"/>
  <c r="H335" i="21"/>
  <c r="H336" i="21"/>
  <c r="H337" i="21"/>
  <c r="H338" i="21"/>
  <c r="H339" i="21"/>
  <c r="H340" i="21"/>
  <c r="H341" i="21"/>
  <c r="H342" i="21"/>
  <c r="H343" i="21"/>
  <c r="H344" i="21"/>
  <c r="H345" i="21"/>
  <c r="H346" i="21"/>
  <c r="H347" i="21"/>
  <c r="H348" i="21"/>
  <c r="H349" i="21"/>
  <c r="H350" i="21"/>
  <c r="H351" i="21"/>
  <c r="H352" i="21"/>
  <c r="H353" i="21"/>
  <c r="H354" i="21"/>
  <c r="H355" i="21"/>
  <c r="H356" i="21"/>
  <c r="H357" i="21"/>
  <c r="H358" i="21"/>
  <c r="H359" i="21"/>
  <c r="H360" i="21"/>
  <c r="H361" i="21"/>
  <c r="H362" i="21"/>
  <c r="H363" i="21"/>
  <c r="H364" i="21"/>
  <c r="H365" i="21"/>
  <c r="H366" i="21"/>
  <c r="H367" i="21"/>
  <c r="H368" i="21"/>
  <c r="H369" i="21"/>
  <c r="H370" i="21"/>
  <c r="H371" i="21"/>
  <c r="H372" i="21"/>
  <c r="H373" i="21"/>
  <c r="H374" i="21"/>
  <c r="H375" i="21"/>
  <c r="H376" i="21"/>
  <c r="H377" i="21"/>
  <c r="H378" i="21"/>
  <c r="H379" i="21"/>
  <c r="H380" i="21"/>
  <c r="H381" i="21"/>
  <c r="H382" i="21"/>
  <c r="H383" i="21"/>
  <c r="H384" i="21"/>
  <c r="H385" i="21"/>
  <c r="H386" i="21"/>
  <c r="H387" i="21"/>
  <c r="H388" i="21"/>
  <c r="H389" i="21"/>
  <c r="H390" i="21"/>
  <c r="H391" i="21"/>
  <c r="H392" i="21"/>
  <c r="H393" i="21"/>
  <c r="H394" i="21"/>
  <c r="H395" i="21"/>
  <c r="H396" i="21"/>
  <c r="H397" i="21"/>
  <c r="H398" i="21"/>
  <c r="H399" i="21"/>
  <c r="H400" i="21"/>
  <c r="D3" i="18"/>
  <c r="D4" i="18"/>
  <c r="D5" i="18"/>
  <c r="D6" i="18"/>
  <c r="D7" i="18"/>
  <c r="D2" i="18"/>
  <c r="A11" i="26"/>
  <c r="A15" i="26" s="1"/>
  <c r="A19" i="26" s="1"/>
  <c r="A23" i="26" s="1"/>
  <c r="A27" i="26" s="1"/>
  <c r="A31" i="26" s="1"/>
  <c r="A35" i="26" s="1"/>
  <c r="A39" i="26" s="1"/>
  <c r="A43" i="26" s="1"/>
  <c r="A47" i="26" s="1"/>
  <c r="A12" i="26"/>
  <c r="A16" i="26" s="1"/>
  <c r="A20" i="26" s="1"/>
  <c r="A24" i="26" s="1"/>
  <c r="A28" i="26" s="1"/>
  <c r="A32" i="26" s="1"/>
  <c r="A36" i="26" s="1"/>
  <c r="A40" i="26" s="1"/>
  <c r="A44" i="26" s="1"/>
  <c r="A48" i="26" s="1"/>
  <c r="A13" i="26"/>
  <c r="A17" i="26" s="1"/>
  <c r="A21" i="26" s="1"/>
  <c r="A25" i="26" s="1"/>
  <c r="A29" i="26" s="1"/>
  <c r="A33" i="26" s="1"/>
  <c r="A37" i="26" s="1"/>
  <c r="A41" i="26" s="1"/>
  <c r="A45" i="26" s="1"/>
  <c r="A49" i="26" s="1"/>
  <c r="A7" i="26"/>
  <c r="A8" i="26"/>
  <c r="A9" i="26"/>
  <c r="A6" i="26"/>
  <c r="A10" i="26" s="1"/>
  <c r="A14" i="26" s="1"/>
  <c r="A18" i="26" s="1"/>
  <c r="A22" i="26" s="1"/>
  <c r="A26" i="26" s="1"/>
  <c r="A30" i="26" s="1"/>
  <c r="A34" i="26" s="1"/>
  <c r="A38" i="26" s="1"/>
  <c r="A42" i="26" s="1"/>
  <c r="A46" i="2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FABB73F-D6BC-476F-A363-DE041572F571}" name="Connexion" type="104" refreshedVersion="0" background="1">
    <extLst>
      <ext xmlns:x15="http://schemas.microsoft.com/office/spreadsheetml/2010/11/main" uri="{DE250136-89BD-433C-8126-D09CA5730AF9}">
        <x15:connection id="Calendrier"/>
      </ext>
    </extLst>
  </connection>
  <connection id="2" xr16:uid="{6EFBE74F-EEF1-437B-86C4-B6C834D7FE81}" keepAlive="1" name="Requête - vendeurs" description="Connexion à la requête « vendeurs » dans le classeur." type="5" refreshedVersion="8" background="1" saveData="1">
    <dbPr connection="Provider=Microsoft.Mashup.OleDb.1;Data Source=$Workbook$;Location=vendeurs;Extended Properties=&quot;&quot;" command="SELECT * FROM [vendeurs]"/>
  </connection>
  <connection id="3" xr16:uid="{161FAAD8-36AE-4141-ADBD-40C84CA70DAC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4" xr16:uid="{9B19BFF7-7426-4063-8C3B-113AD78FDB50}" name="WorksheetConnection_CAS 1.xlsx!basen" type="102" refreshedVersion="8" minRefreshableVersion="5">
    <extLst>
      <ext xmlns:x15="http://schemas.microsoft.com/office/spreadsheetml/2010/11/main" uri="{DE250136-89BD-433C-8126-D09CA5730AF9}">
        <x15:connection id="basen">
          <x15:rangePr sourceName="_xlcn.WorksheetConnection_CAS1.xlsxbasen1"/>
        </x15:connection>
      </ext>
    </extLst>
  </connection>
  <connection id="5" xr16:uid="{E4181794-71BF-49AF-8871-067FF1A235C7}" name="WorksheetConnection_CAS 1.xlsx!categories" type="102" refreshedVersion="8" minRefreshableVersion="5">
    <extLst>
      <ext xmlns:x15="http://schemas.microsoft.com/office/spreadsheetml/2010/11/main" uri="{DE250136-89BD-433C-8126-D09CA5730AF9}">
        <x15:connection id="categories">
          <x15:rangePr sourceName="_xlcn.WorksheetConnection_CAS1.xlsxcategories1"/>
        </x15:connection>
      </ext>
    </extLst>
  </connection>
  <connection id="6" xr16:uid="{5497229E-BBDD-47DD-AC56-A41CC8EDFEC2}" name="WorksheetConnection_CAS 1.xlsx!objectifs" type="102" refreshedVersion="8" minRefreshableVersion="5">
    <extLst>
      <ext xmlns:x15="http://schemas.microsoft.com/office/spreadsheetml/2010/11/main" uri="{DE250136-89BD-433C-8126-D09CA5730AF9}">
        <x15:connection id="objectifs">
          <x15:rangePr sourceName="_xlcn.WorksheetConnection_CAS1.xlsxobjectifs1"/>
        </x15:connection>
      </ext>
    </extLst>
  </connection>
  <connection id="7" xr16:uid="{D65AF05A-111E-422A-98FB-E21A669577C6}" name="WorksheetConnection_CAS 1.xlsx!produits" type="102" refreshedVersion="8" minRefreshableVersion="5">
    <extLst>
      <ext xmlns:x15="http://schemas.microsoft.com/office/spreadsheetml/2010/11/main" uri="{DE250136-89BD-433C-8126-D09CA5730AF9}">
        <x15:connection id="produits">
          <x15:rangePr sourceName="_xlcn.WorksheetConnection_CAS1.xlsxproduits1"/>
        </x15:connection>
      </ext>
    </extLst>
  </connection>
  <connection id="8" xr16:uid="{1A866741-134C-477B-92AD-F77AA26CD8D4}" name="WorksheetConnection_CAS 1.xlsx!vendeurs" type="102" refreshedVersion="8" minRefreshableVersion="5">
    <extLst>
      <ext xmlns:x15="http://schemas.microsoft.com/office/spreadsheetml/2010/11/main" uri="{DE250136-89BD-433C-8126-D09CA5730AF9}">
        <x15:connection id="vendeurs">
          <x15:rangePr sourceName="_xlcn.WorksheetConnection_CAS1.xlsxvendeurs1"/>
        </x15:connection>
      </ext>
    </extLst>
  </connection>
</connections>
</file>

<file path=xl/sharedStrings.xml><?xml version="1.0" encoding="utf-8"?>
<sst xmlns="http://schemas.openxmlformats.org/spreadsheetml/2006/main" count="585" uniqueCount="113">
  <si>
    <t xml:space="preserve">VTC </t>
  </si>
  <si>
    <t>VTT</t>
  </si>
  <si>
    <t>Vélo de Route</t>
  </si>
  <si>
    <t>produit_id</t>
  </si>
  <si>
    <t>Vélo électrique</t>
  </si>
  <si>
    <t>prix_de_vente_unitaire</t>
  </si>
  <si>
    <t>nom</t>
  </si>
  <si>
    <t>date_de_vente</t>
  </si>
  <si>
    <t>vente_id</t>
  </si>
  <si>
    <t>categorie_id</t>
  </si>
  <si>
    <t>categorie_produit</t>
  </si>
  <si>
    <t>E_bike1000</t>
  </si>
  <si>
    <t>produit_nom</t>
  </si>
  <si>
    <t>couleur</t>
  </si>
  <si>
    <t>poids</t>
  </si>
  <si>
    <t>noir</t>
  </si>
  <si>
    <t>bleu</t>
  </si>
  <si>
    <t>rouge</t>
  </si>
  <si>
    <t>E_bike1001</t>
  </si>
  <si>
    <t>E_bike1002</t>
  </si>
  <si>
    <t>vert</t>
  </si>
  <si>
    <t>jaune</t>
  </si>
  <si>
    <t>VTT1000</t>
  </si>
  <si>
    <t>VTT1001</t>
  </si>
  <si>
    <t>VTT1002</t>
  </si>
  <si>
    <t>VTT1003</t>
  </si>
  <si>
    <t>VTT1004</t>
  </si>
  <si>
    <t>VTT1005</t>
  </si>
  <si>
    <t>rose</t>
  </si>
  <si>
    <t>VTC1000</t>
  </si>
  <si>
    <t>Road_bike1000</t>
  </si>
  <si>
    <t>Road_bike1001</t>
  </si>
  <si>
    <t>Road_bike1002</t>
  </si>
  <si>
    <t>Road_bike1003</t>
  </si>
  <si>
    <t>Road_bike1004</t>
  </si>
  <si>
    <t>VTC1001</t>
  </si>
  <si>
    <t>VTC1002</t>
  </si>
  <si>
    <t>cout_unitaire</t>
  </si>
  <si>
    <t>prenom</t>
  </si>
  <si>
    <t>mail</t>
  </si>
  <si>
    <t>vendeur_id</t>
  </si>
  <si>
    <t>magasin_id</t>
  </si>
  <si>
    <t>vend_objectif</t>
  </si>
  <si>
    <t>ca_objectif</t>
  </si>
  <si>
    <t>mag_objectif</t>
  </si>
  <si>
    <t>produit</t>
  </si>
  <si>
    <t>quantité</t>
  </si>
  <si>
    <t>discount</t>
  </si>
  <si>
    <t>Nom</t>
  </si>
  <si>
    <t>JethlonLyon</t>
  </si>
  <si>
    <t>JethlonParis</t>
  </si>
  <si>
    <t>JethlonMarseille</t>
  </si>
  <si>
    <t>Date</t>
  </si>
  <si>
    <t>Objectifs</t>
  </si>
  <si>
    <t>categorie</t>
  </si>
  <si>
    <t>boHr</t>
  </si>
  <si>
    <t>einsteIN</t>
  </si>
  <si>
    <t>NewtON</t>
  </si>
  <si>
    <t>noeTHer</t>
  </si>
  <si>
    <t>schrodINger</t>
  </si>
  <si>
    <t>curie</t>
  </si>
  <si>
    <t>niels</t>
  </si>
  <si>
    <t>albert</t>
  </si>
  <si>
    <t>isaac</t>
  </si>
  <si>
    <t>emmy</t>
  </si>
  <si>
    <t>eRwin</t>
  </si>
  <si>
    <t>mArie</t>
  </si>
  <si>
    <t>ca</t>
  </si>
  <si>
    <t>email</t>
  </si>
  <si>
    <t>Niels</t>
  </si>
  <si>
    <t>BOHR</t>
  </si>
  <si>
    <t>niels.bohr@jaimeexcel.com</t>
  </si>
  <si>
    <t>Albert</t>
  </si>
  <si>
    <t>EINSTEIN</t>
  </si>
  <si>
    <t>albert.einstein@jaimeexcel.com</t>
  </si>
  <si>
    <t>Isaac</t>
  </si>
  <si>
    <t>NEWTON</t>
  </si>
  <si>
    <t>isaac.newton@jaimeexcel.com</t>
  </si>
  <si>
    <t>Emmy</t>
  </si>
  <si>
    <t>NOETHER</t>
  </si>
  <si>
    <t>emmy.noether@jaimeexcel.com</t>
  </si>
  <si>
    <t>Erwin</t>
  </si>
  <si>
    <t>SCHRODINGER</t>
  </si>
  <si>
    <t>erwin.schrodinger@jaimeexcel.com</t>
  </si>
  <si>
    <t>Marie</t>
  </si>
  <si>
    <t>CURIE</t>
  </si>
  <si>
    <t>marie.curie@jaimeexcel.com</t>
  </si>
  <si>
    <t>Étiquettes de lignes</t>
  </si>
  <si>
    <t>Total général</t>
  </si>
  <si>
    <t>CA Réel</t>
  </si>
  <si>
    <t>CA Objectif</t>
  </si>
  <si>
    <t>VTC</t>
  </si>
  <si>
    <t>janv</t>
  </si>
  <si>
    <t>févr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</si>
  <si>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</si>
  <si>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</si>
  <si>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</si>
  <si>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</si>
  <si>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</si>
  <si>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</si>
  <si>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</si>
  <si>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</si>
  <si>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</si>
  <si>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</si>
  <si>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Somme de Objectifs</t>
  </si>
  <si>
    <t>janvier</t>
  </si>
  <si>
    <t>février</t>
  </si>
  <si>
    <t>avril</t>
  </si>
  <si>
    <t>juillet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</si>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</sst>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0"/>
      <name val="Arial"/>
      <charset val="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0" fillId="0" borderId="0" xfId="0" applyNumberFormat="1"/>
    <xf numFmtId="14" fontId="0" fillId="0" borderId="0" xfId="0" applyNumberFormat="1"/>
    <xf numFmtId="44" fontId="0" fillId="0" borderId="0" xfId="1" applyFont="1"/>
    <xf numFmtId="9" fontId="0" fillId="0" borderId="0" xfId="0" applyNumberFormat="1"/>
    <xf numFmtId="0" fontId="5" fillId="0" borderId="0" xfId="0" applyFont="1"/>
    <xf numFmtId="9" fontId="0" fillId="0" borderId="0" xfId="2" applyFont="1"/>
    <xf numFmtId="14" fontId="1" fillId="0" borderId="0" xfId="0" applyNumberFormat="1" applyFont="1"/>
    <xf numFmtId="44" fontId="1" fillId="0" borderId="0" xfId="1" applyFont="1" applyAlignment="1">
      <alignment horizontal="center" vertical="center"/>
    </xf>
    <xf numFmtId="44" fontId="1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</cellXfs>
  <cellStyles count="3">
    <cellStyle name="Monétaire" xfId="1" builtinId="4"/>
    <cellStyle name="Normal" xfId="0" builtinId="0"/>
    <cellStyle name="Pourcentage" xfId="2" builtinId="5"/>
  </cellStyles>
  <dxfs count="67"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charset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19" formatCode="dd/mm/yyyy"/>
    </dxf>
    <dxf>
      <numFmt numFmtId="164" formatCode="#,##0.00\ &quot;€&quot;"/>
    </dxf>
    <dxf>
      <numFmt numFmtId="13" formatCode="0%"/>
    </dxf>
    <dxf>
      <numFmt numFmtId="164" formatCode="#,##0.00\ &quot;€&quot;"/>
    </dxf>
    <dxf>
      <numFmt numFmtId="19" formatCode="dd/mm/yyyy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0" defaultTableStyle="TableStyleMedium2" defaultPivotStyle="PivotStyleLight16"/>
  <colors>
    <mruColors>
      <color rgb="FF417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3.xml"/><Relationship Id="rId18" Type="http://schemas.openxmlformats.org/officeDocument/2006/relationships/connections" Target="connections.xml"/><Relationship Id="rId26" Type="http://schemas.openxmlformats.org/officeDocument/2006/relationships/customXml" Target="../customXml/item4.xml"/><Relationship Id="rId39" Type="http://schemas.openxmlformats.org/officeDocument/2006/relationships/customXml" Target="../customXml/item17.xml"/><Relationship Id="rId21" Type="http://schemas.openxmlformats.org/officeDocument/2006/relationships/powerPivotData" Target="model/item.data"/><Relationship Id="rId34" Type="http://schemas.openxmlformats.org/officeDocument/2006/relationships/customXml" Target="../customXml/item12.xml"/><Relationship Id="rId42" Type="http://schemas.openxmlformats.org/officeDocument/2006/relationships/customXml" Target="../customXml/item2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microsoft.com/office/2007/relationships/slicerCache" Target="slicerCaches/slicerCache1.xml"/><Relationship Id="rId20" Type="http://schemas.openxmlformats.org/officeDocument/2006/relationships/sharedStrings" Target="sharedStrings.xml"/><Relationship Id="rId29" Type="http://schemas.openxmlformats.org/officeDocument/2006/relationships/customXml" Target="../customXml/item7.xml"/><Relationship Id="rId41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24" Type="http://schemas.openxmlformats.org/officeDocument/2006/relationships/customXml" Target="../customXml/item2.xml"/><Relationship Id="rId32" Type="http://schemas.openxmlformats.org/officeDocument/2006/relationships/customXml" Target="../customXml/item10.xml"/><Relationship Id="rId37" Type="http://schemas.openxmlformats.org/officeDocument/2006/relationships/customXml" Target="../customXml/item15.xml"/><Relationship Id="rId40" Type="http://schemas.openxmlformats.org/officeDocument/2006/relationships/customXml" Target="../customXml/item18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5.xml"/><Relationship Id="rId23" Type="http://schemas.openxmlformats.org/officeDocument/2006/relationships/customXml" Target="../customXml/item1.xml"/><Relationship Id="rId28" Type="http://schemas.openxmlformats.org/officeDocument/2006/relationships/customXml" Target="../customXml/item6.xml"/><Relationship Id="rId36" Type="http://schemas.openxmlformats.org/officeDocument/2006/relationships/customXml" Target="../customXml/item1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31" Type="http://schemas.openxmlformats.org/officeDocument/2006/relationships/customXml" Target="../customXml/item9.xml"/><Relationship Id="rId44" Type="http://schemas.openxmlformats.org/officeDocument/2006/relationships/customXml" Target="../customXml/item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4.xml"/><Relationship Id="rId22" Type="http://schemas.openxmlformats.org/officeDocument/2006/relationships/calcChain" Target="calcChain.xml"/><Relationship Id="rId27" Type="http://schemas.openxmlformats.org/officeDocument/2006/relationships/customXml" Target="../customXml/item5.xml"/><Relationship Id="rId30" Type="http://schemas.openxmlformats.org/officeDocument/2006/relationships/customXml" Target="../customXml/item8.xml"/><Relationship Id="rId35" Type="http://schemas.openxmlformats.org/officeDocument/2006/relationships/customXml" Target="../customXml/item13.xml"/><Relationship Id="rId43" Type="http://schemas.openxmlformats.org/officeDocument/2006/relationships/customXml" Target="../customXml/item2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2.xml"/><Relationship Id="rId17" Type="http://schemas.openxmlformats.org/officeDocument/2006/relationships/theme" Target="theme/theme1.xml"/><Relationship Id="rId25" Type="http://schemas.openxmlformats.org/officeDocument/2006/relationships/customXml" Target="../customXml/item3.xml"/><Relationship Id="rId33" Type="http://schemas.openxmlformats.org/officeDocument/2006/relationships/customXml" Target="../customXml/item11.xml"/><Relationship Id="rId38" Type="http://schemas.openxmlformats.org/officeDocument/2006/relationships/customXml" Target="../customXml/item1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[CAS 1.xlsx]TCD!Tableau croisé dynamique2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1">
                <a:solidFill>
                  <a:schemeClr val="accent5">
                    <a:lumMod val="75000"/>
                  </a:schemeClr>
                </a:solidFill>
              </a:rPr>
              <a:t>CA Réel </a:t>
            </a:r>
            <a:r>
              <a:rPr lang="fr-FR" sz="1600" b="1"/>
              <a:t>(vs </a:t>
            </a:r>
            <a:r>
              <a:rPr lang="fr-FR" sz="1600" b="1">
                <a:solidFill>
                  <a:schemeClr val="bg1">
                    <a:lumMod val="65000"/>
                  </a:schemeClr>
                </a:solidFill>
              </a:rPr>
              <a:t>CA Objectifs</a:t>
            </a:r>
            <a:r>
              <a:rPr lang="fr-FR" sz="1600" b="1"/>
              <a:t>) par vendeur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rgbClr val="417EB0"/>
          </a:solidFill>
          <a:ln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numFmt formatCode="#,##0\ &quot;€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rgbClr val="417EB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bg1">
              <a:lumMod val="85000"/>
            </a:schemeClr>
          </a:solidFill>
          <a:ln w="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1">
              <a:lumMod val="85000"/>
            </a:schemeClr>
          </a:solidFill>
          <a:ln w="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417EB0"/>
          </a:solidFill>
          <a:ln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numFmt formatCode="#,##0\ &quot;€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rgbClr val="417EB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bg1">
              <a:lumMod val="85000"/>
            </a:schemeClr>
          </a:solidFill>
          <a:ln w="0"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417EB0"/>
          </a:solidFill>
          <a:ln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numFmt formatCode="#,##0\ &quot;€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rgbClr val="417EB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TCD!$B$3</c:f>
              <c:strCache>
                <c:ptCount val="1"/>
                <c:pt idx="0">
                  <c:v>CA Objectif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0">
              <a:solidFill>
                <a:schemeClr val="bg1"/>
              </a:solidFill>
            </a:ln>
            <a:effectLst/>
          </c:spPr>
          <c:invertIfNegative val="0"/>
          <c:cat>
            <c:strRef>
              <c:f>TCD!$A$4:$A$5</c:f>
              <c:strCache>
                <c:ptCount val="1"/>
                <c:pt idx="0">
                  <c:v>SCHRODINGER</c:v>
                </c:pt>
              </c:strCache>
            </c:strRef>
          </c:cat>
          <c:val>
            <c:numRef>
              <c:f>TCD!$B$4:$B$5</c:f>
              <c:numCache>
                <c:formatCode>_("€"* #,##0.00_);_("€"* \(#,##0.00\);_("€"* "-"??_);_(@_)</c:formatCode>
                <c:ptCount val="1"/>
                <c:pt idx="0">
                  <c:v>258000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C-4718-8233-F2477E3C49F7}"/>
            </c:ext>
          </c:extLst>
        </c:ser>
        <c:ser>
          <c:idx val="1"/>
          <c:order val="1"/>
          <c:tx>
            <c:strRef>
              <c:f>TCD!$C$3</c:f>
              <c:strCache>
                <c:ptCount val="1"/>
                <c:pt idx="0">
                  <c:v>CA Réel</c:v>
                </c:pt>
              </c:strCache>
            </c:strRef>
          </c:tx>
          <c:spPr>
            <a:solidFill>
              <a:srgbClr val="417EB0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417EB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TCD!$A$4:$A$5</c:f>
              <c:strCache>
                <c:ptCount val="1"/>
                <c:pt idx="0">
                  <c:v>SCHRODINGER</c:v>
                </c:pt>
              </c:strCache>
            </c:strRef>
          </c:cat>
          <c:val>
            <c:numRef>
              <c:f>TCD!$C$4:$C$5</c:f>
              <c:numCache>
                <c:formatCode>_("€"* #,##0.00_);_("€"* \(#,##0.00\);_("€"* "-"??_);_(@_)</c:formatCode>
                <c:ptCount val="1"/>
                <c:pt idx="0">
                  <c:v>238392.19999999998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C-4718-8233-F2477E3C4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508434800"/>
        <c:axId val="508435280"/>
      </c:barChart>
      <c:catAx>
        <c:axId val="508434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8435280"/>
        <c:crosses val="autoZero"/>
        <c:auto val="1"/>
        <c:lblAlgn val="ctr"/>
        <c:lblOffset val="100"/>
        <c:noMultiLvlLbl val="0"/>
      </c:catAx>
      <c:valAx>
        <c:axId val="50843528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508434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[CAS 1.xlsx]TCD!Tableau croisé dynamique3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Répartition du CA Réel par catégorie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5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5">
              <a:shade val="58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5">
              <a:shade val="86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5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5">
              <a:shade val="58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5">
              <a:shade val="86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5">
              <a:tint val="86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5">
              <a:tint val="58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5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5">
              <a:shade val="58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5">
              <a:shade val="86000"/>
            </a:schemeClr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5">
              <a:tint val="86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5">
              <a:tint val="58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TCD!$F$3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8F-4528-9BF8-D4A996F003EC}"/>
              </c:ext>
            </c:extLst>
          </c:dPt>
          <c:dPt>
            <c:idx val="1"/>
            <c:bubble3D val="0"/>
            <c:spPr>
              <a:solidFill>
                <a:schemeClr val="accent5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8F-4528-9BF8-D4A996F003EC}"/>
              </c:ext>
            </c:extLst>
          </c:dPt>
          <c:dPt>
            <c:idx val="2"/>
            <c:bubble3D val="0"/>
            <c:spPr>
              <a:solidFill>
                <a:schemeClr val="accent5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8F-4528-9BF8-D4A996F003EC}"/>
              </c:ext>
            </c:extLst>
          </c:dPt>
          <c:dPt>
            <c:idx val="3"/>
            <c:bubble3D val="0"/>
            <c:spPr>
              <a:solidFill>
                <a:schemeClr val="accent5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8F-4528-9BF8-D4A996F003E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58F-4528-9BF8-D4A996F003E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58F-4528-9BF8-D4A996F003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TCD!$E$4:$E$8</c:f>
              <c:strCache>
                <c:ptCount val="4"/>
                <c:pt idx="0">
                  <c:v>Vélo de Route</c:v>
                </c:pt>
                <c:pt idx="1">
                  <c:v>Vélo électrique</c:v>
                </c:pt>
                <c:pt idx="2">
                  <c:v>VTC</c:v>
                </c:pt>
                <c:pt idx="3">
                  <c:v>VTT</c:v>
                </c:pt>
              </c:strCache>
            </c:strRef>
          </c:cat>
          <c:val>
            <c:numRef>
              <c:f>TCD!$F$4:$F$8</c:f>
              <c:numCache>
                <c:formatCode>_("€"* #,##0.00_);_("€"* \(#,##0.00\);_("€"* "-"??_);_(@_)</c:formatCode>
                <c:ptCount val="4"/>
                <c:pt idx="0">
                  <c:v>73125</c:v>
                </c:pt>
                <c:pt idx="1">
                  <c:v>109126</c:v>
                </c:pt>
                <c:pt idx="2">
                  <c:v>10173.699999999999</c:v>
                </c:pt>
                <c:pt idx="3">
                  <c:v>45967.5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8F-4528-9BF8-D4A996F0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[CAS 1.xlsx]TCD!Tableau croisé dynamique5</c:name>
    <c:fmtId val="7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TCD!$I$3</c:f>
              <c:strCache>
                <c:ptCount val="1"/>
                <c:pt idx="0">
                  <c:v>CA Réel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TCD!$H$4:$H$16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TCD!$I$4:$I$16</c:f>
              <c:numCache>
                <c:formatCode>_("€"* #,##0.00_);_("€"* \(#,##0.00\);_("€"* "-"??_);_(@_)</c:formatCode>
                <c:ptCount val="12"/>
                <c:pt idx="0">
                  <c:v>16502.7</c:v>
                </c:pt>
                <c:pt idx="1">
                  <c:v>19977</c:v>
                </c:pt>
                <c:pt idx="2">
                  <c:v>15426</c:v>
                </c:pt>
                <c:pt idx="3">
                  <c:v>31151.4</c:v>
                </c:pt>
                <c:pt idx="4">
                  <c:v>25541</c:v>
                </c:pt>
                <c:pt idx="5">
                  <c:v>17245.8</c:v>
                </c:pt>
                <c:pt idx="6">
                  <c:v>21049</c:v>
                </c:pt>
                <c:pt idx="7">
                  <c:v>28978.9</c:v>
                </c:pt>
                <c:pt idx="8">
                  <c:v>29584.5</c:v>
                </c:pt>
                <c:pt idx="9">
                  <c:v>7335</c:v>
                </c:pt>
                <c:pt idx="10">
                  <c:v>7124.4</c:v>
                </c:pt>
                <c:pt idx="11">
                  <c:v>18476.5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7-4622-A3DC-34954CC0CD19}"/>
            </c:ext>
          </c:extLst>
        </c:ser>
        <c:ser>
          <c:idx val="1"/>
          <c:order val="1"/>
          <c:tx>
            <c:strRef>
              <c:f>TCD!$J$3</c:f>
              <c:strCache>
                <c:ptCount val="1"/>
                <c:pt idx="0">
                  <c:v>Somme de Objectifs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TCD!$H$4:$H$16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TCD!$J$4:$J$16</c:f>
              <c:numCache>
                <c:formatCode>_("€"* #,##0.00_);_("€"* \(#,##0.00\);_("€"* "-"??_);_(@_)</c:formatCode>
                <c:ptCount val="12"/>
                <c:pt idx="0">
                  <c:v>108000</c:v>
                </c:pt>
                <c:pt idx="1">
                  <c:v>108000</c:v>
                </c:pt>
                <c:pt idx="2">
                  <c:v>118000</c:v>
                </c:pt>
                <c:pt idx="3">
                  <c:v>118000</c:v>
                </c:pt>
                <c:pt idx="4">
                  <c:v>123000</c:v>
                </c:pt>
                <c:pt idx="5">
                  <c:v>123000</c:v>
                </c:pt>
                <c:pt idx="6">
                  <c:v>123000</c:v>
                </c:pt>
                <c:pt idx="7">
                  <c:v>123000</c:v>
                </c:pt>
                <c:pt idx="8">
                  <c:v>118000</c:v>
                </c:pt>
                <c:pt idx="9">
                  <c:v>118000</c:v>
                </c:pt>
                <c:pt idx="10">
                  <c:v>118000</c:v>
                </c:pt>
                <c:pt idx="11">
                  <c:v>118000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47-4622-A3DC-34954CC0C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1991359"/>
        <c:axId val="2005927504"/>
      </c:barChart>
      <c:catAx>
        <c:axId val="1411991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5927504"/>
        <c:crosses val="autoZero"/>
        <c:auto val="1"/>
        <c:lblAlgn val="ctr"/>
        <c:lblOffset val="100"/>
        <c:noMultiLvlLbl val="0"/>
      </c:catAx>
      <c:valAx>
        <c:axId val="200592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1991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</xdr:row>
      <xdr:rowOff>0</xdr:rowOff>
    </xdr:from>
    <xdr:to>
      <xdr:col>9</xdr:col>
      <xdr:colOff>674511</xdr:colOff>
      <xdr:row>18</xdr:row>
      <xdr:rowOff>104422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E395D34-2F63-4C33-8501-FA7E116D6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550333</xdr:colOff>
      <xdr:row>1</xdr:row>
      <xdr:rowOff>74083</xdr:rowOff>
    </xdr:from>
    <xdr:to>
      <xdr:col>16</xdr:col>
      <xdr:colOff>550333</xdr:colOff>
      <xdr:row>18</xdr:row>
      <xdr:rowOff>118533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5EA13E5-51B9-41D9-90D2-C05B43124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52916</xdr:colOff>
      <xdr:row>1</xdr:row>
      <xdr:rowOff>19656</xdr:rowOff>
    </xdr:from>
    <xdr:to>
      <xdr:col>23</xdr:col>
      <xdr:colOff>52916</xdr:colOff>
      <xdr:row>17</xdr:row>
      <xdr:rowOff>150284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E468ADBB-2373-4B5E-92C3-1AB963BE1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761999</xdr:colOff>
      <xdr:row>20</xdr:row>
      <xdr:rowOff>63500</xdr:rowOff>
    </xdr:from>
    <xdr:to>
      <xdr:col>14</xdr:col>
      <xdr:colOff>281214</xdr:colOff>
      <xdr:row>28</xdr:row>
      <xdr:rowOff>18143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nom">
              <a:extLst>
                <a:ext uri="{FF2B5EF4-FFF2-40B4-BE49-F238E27FC236}">
                  <a16:creationId xmlns:a16="http://schemas.microsoft.com/office/drawing/2014/main" id="{4186DBD0-2ABE-4E1C-82DF-EF3A23E9556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95999" y="3329214"/>
              <a:ext cx="4853215" cy="12609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my amri" refreshedDate="45681.426078124998" backgroundQuery="1" createdVersion="8" refreshedVersion="8" minRefreshableVersion="3" recordCount="0" supportSubquery="1" supportAdvancedDrill="1" xr:uid="{DE743FF5-0C4B-4C5F-884B-88CDCB1CD2F6}">
  <cacheSource type="external" connectionId="3"/>
  <cacheFields count="4">
    <cacheField name="[Measures].[Somme de ca]" caption="Somme de ca" numFmtId="0" hierarchy="46" level="32767"/>
    <cacheField name="[Measures].[Somme de Objectifs]" caption="Somme de Objectifs" numFmtId="0" hierarchy="48" level="32767"/>
    <cacheField name="[Calendrier].[Mois].[Mois]" caption="Mois" numFmtId="0" hierarchy="14" level="1">
      <sharedItems count="12">
        <s v="janvier"/>
        <s v="février"/>
        <s v="mars"/>
        <s v="avril"/>
        <s v="mai"/>
        <s v="juin"/>
        <s v="juillet"/>
        <s v="août"/>
        <s v="septembre"/>
        <s v="octobre"/>
        <s v="novembre"/>
        <s v="décembre"/>
      </sharedItems>
    </cacheField>
    <cacheField name="[vendeurs].[nom].[nom]" caption="nom" numFmtId="0" hierarchy="34" level="1">
      <sharedItems containsSemiMixedTypes="0" containsNonDate="0" containsString="0"/>
    </cacheField>
  </cacheFields>
  <cacheHierarchies count="49">
    <cacheHierarchy uniqueName="[basen].[vente_id]" caption="vente_id" attribute="1" defaultMemberUniqueName="[basen].[vente_id].[All]" allUniqueName="[basen].[vente_id].[All]" dimensionUniqueName="[basen]" displayFolder="" count="2" memberValueDatatype="20" unbalanced="0"/>
    <cacheHierarchy uniqueName="[basen].[date_de_vente]" caption="date_de_vente" attribute="1" time="1" defaultMemberUniqueName="[basen].[date_de_vente].[All]" allUniqueName="[basen].[date_de_vente].[All]" dimensionUniqueName="[basen]" displayFolder="" count="2" memberValueDatatype="7" unbalanced="0"/>
    <cacheHierarchy uniqueName="[basen].[vendeur_id]" caption="vendeur_id" attribute="1" defaultMemberUniqueName="[basen].[vendeur_id].[All]" allUniqueName="[basen].[vendeur_id].[All]" dimensionUniqueName="[basen]" displayFolder="" count="2" memberValueDatatype="20" unbalanced="0"/>
    <cacheHierarchy uniqueName="[basen].[produit_id]" caption="produit_id" attribute="1" defaultMemberUniqueName="[basen].[produit_id].[All]" allUniqueName="[basen].[produit_id].[All]" dimensionUniqueName="[basen]" displayFolder="" count="2" memberValueDatatype="20" unbalanced="0"/>
    <cacheHierarchy uniqueName="[basen].[produit]" caption="produit" attribute="1" defaultMemberUniqueName="[basen].[produit].[All]" allUniqueName="[basen].[produit].[All]" dimensionUniqueName="[basen]" displayFolder="" count="2" memberValueDatatype="130" unbalanced="0"/>
    <cacheHierarchy uniqueName="[basen].[quantité]" caption="quantité" attribute="1" defaultMemberUniqueName="[basen].[quantité].[All]" allUniqueName="[basen].[quantité].[All]" dimensionUniqueName="[basen]" displayFolder="" count="2" memberValueDatatype="20" unbalanced="0"/>
    <cacheHierarchy uniqueName="[basen].[prix_de_vente_unitaire]" caption="prix_de_vente_unitaire" attribute="1" defaultMemberUniqueName="[basen].[prix_de_vente_unitaire].[All]" allUniqueName="[basen].[prix_de_vente_unitaire].[All]" dimensionUniqueName="[basen]" displayFolder="" count="2" memberValueDatatype="20" unbalanced="0"/>
    <cacheHierarchy uniqueName="[basen].[discount]" caption="discount" attribute="1" defaultMemberUniqueName="[basen].[discount].[All]" allUniqueName="[basen].[discount].[All]" dimensionUniqueName="[basen]" displayFolder="" count="2" memberValueDatatype="5" unbalanced="0"/>
    <cacheHierarchy uniqueName="[basen].[ca]" caption="ca" attribute="1" defaultMemberUniqueName="[basen].[ca].[All]" allUniqueName="[basen].[ca].[All]" dimensionUniqueName="[basen]" displayFolder="" count="2" memberValueDatatype="5" unbalanced="0"/>
    <cacheHierarchy uniqueName="[basen].[date_de_vente (mois)]" caption="date_de_vente (mois)" attribute="1" defaultMemberUniqueName="[basen].[date_de_vente (mois)].[All]" allUniqueName="[basen].[date_de_vente (mois)].[All]" dimensionUniqueName="[basen]" displayFolder="" count="2" memberValueDatatype="130" unbalanced="0"/>
    <cacheHierarchy uniqueName="[Calendrier].[Date]" caption="Date" attribute="1" time="1" keyAttribute="1" defaultMemberUniqueName="[Calendrier].[Date].[All]" allUniqueName="[Calendrier].[Date].[All]" dimensionUniqueName="[Calendrier]" displayFolder="" count="2" memberValueDatatype="7" unbalanced="0"/>
    <cacheHierarchy uniqueName="[Calendrier].[Année]" caption="Année" attribute="1" time="1" defaultMemberUniqueName="[Calendrier].[Année].[All]" allUniqueName="[Calendrier].[Année].[All]" dimensionUniqueName="[Calendrier]" displayFolder="" count="2" memberValueDatatype="20" unbalanced="0"/>
    <cacheHierarchy uniqueName="[Calendrier].[Hiérarchie de dates]" caption="Hiérarchie de dates" time="1" defaultMemberUniqueName="[Calendrier].[Hiérarchie de dates].[All]" allUniqueName="[Calendrier].[Hiérarchie de dates].[All]" dimensionUniqueName="[Calendrier]" displayFolder="" count="4" unbalanced="0"/>
    <cacheHierarchy uniqueName="[Calendrier].[Numéro du mois]" caption="Numéro du mois" attribute="1" time="1" defaultMemberUniqueName="[Calendrier].[Numéro du mois].[All]" allUniqueName="[Calendrier].[Numéro du mois].[All]" dimensionUniqueName="[Calendrier]" displayFolder="" count="2" memberValueDatatype="20" unbalanced="0"/>
    <cacheHierarchy uniqueName="[Calendrier].[Mois]" caption="Mois" attribute="1" time="1" defaultMemberUniqueName="[Calendrier].[Mois].[All]" allUniqueName="[Calendrier].[Mois].[All]" dimensionUniqueName="[Calendrier]" displayFolder="" count="2" memberValueDatatype="130" unbalanced="0">
      <fieldsUsage count="2">
        <fieldUsage x="-1"/>
        <fieldUsage x="2"/>
      </fieldsUsage>
    </cacheHierarchy>
    <cacheHierarchy uniqueName="[Calendrier].[MMM-AAAA]" caption="MMM-AAAA" attribute="1" time="1" defaultMemberUniqueName="[Calendrier].[MMM-AAAA].[All]" allUniqueName="[Calendrier].[MMM-AAAA].[All]" dimensionUniqueName="[Calendrier]" displayFolder="" count="2" memberValueDatatype="130" unbalanced="0"/>
    <cacheHierarchy uniqueName="[Calendrier].[Numéro du jour de la semaine]" caption="Numéro du jour de la semaine" attribute="1" time="1" defaultMemberUniqueName="[Calendrier].[Numéro du jour de la semaine].[All]" allUniqueName="[Calendrier].[Numéro du jour de la semaine].[All]" dimensionUniqueName="[Calendrier]" displayFolder="" count="2" memberValueDatatype="20" unbalanced="0"/>
    <cacheHierarchy uniqueName="[Calendrier].[Jour de la semaine]" caption="Jour de la semaine" attribute="1" time="1" defaultMemberUniqueName="[Calendrier].[Jour de la semaine].[All]" allUniqueName="[Calendrier].[Jour de la semaine].[All]" dimensionUniqueName="[Calendrier]" displayFolder="" count="2" memberValueDatatype="130" unbalanced="0"/>
    <cacheHierarchy uniqueName="[categories].[categorie_id]" caption="categorie_id" attribute="1" defaultMemberUniqueName="[categories].[categorie_id].[All]" allUniqueName="[categories].[categorie_id].[All]" dimensionUniqueName="[categories]" displayFolder="" count="2" memberValueDatatype="20" unbalanced="0"/>
    <cacheHierarchy uniqueName="[categories].[categorie_produit]" caption="categorie_produit" attribute="1" defaultMemberUniqueName="[categories].[categorie_produit].[All]" allUniqueName="[categories].[categorie_produit].[All]" dimensionUniqueName="[categories]" displayFolder="" count="2" memberValueDatatype="130" unbalanced="0"/>
    <cacheHierarchy uniqueName="[categories].[ca_objectif]" caption="ca_objectif" attribute="1" defaultMemberUniqueName="[categories].[ca_objectif].[All]" allUniqueName="[categories].[ca_objectif].[All]" dimensionUniqueName="[categories]" displayFolder="" count="2" memberValueDatatype="20" unbalanced="0"/>
    <cacheHierarchy uniqueName="[objectifs].[Date]" caption="Date" attribute="1" time="1" defaultMemberUniqueName="[objectifs].[Date].[All]" allUniqueName="[objectifs].[Date].[All]" dimensionUniqueName="[objectifs]" displayFolder="" count="2" memberValueDatatype="7" unbalanced="0"/>
    <cacheHierarchy uniqueName="[objectifs].[categorie]" caption="categorie" attribute="1" defaultMemberUniqueName="[objectifs].[categorie].[All]" allUniqueName="[objectifs].[categorie].[All]" dimensionUniqueName="[objectifs]" displayFolder="" count="2" memberValueDatatype="130" unbalanced="0"/>
    <cacheHierarchy uniqueName="[objectifs].[Objectifs]" caption="Objectifs" attribute="1" defaultMemberUniqueName="[objectifs].[Objectifs].[All]" allUniqueName="[objectifs].[Objectifs].[All]" dimensionUniqueName="[objectifs]" displayFolder="" count="2" memberValueDatatype="20" unbalanced="0"/>
    <cacheHierarchy uniqueName="[produits].[produit_id]" caption="produit_id" attribute="1" defaultMemberUniqueName="[produits].[produit_id].[All]" allUniqueName="[produits].[produit_id].[All]" dimensionUniqueName="[produits]" displayFolder="" count="2" memberValueDatatype="20" unbalanced="0"/>
    <cacheHierarchy uniqueName="[produits].[produit_nom]" caption="produit_nom" attribute="1" defaultMemberUniqueName="[produits].[produit_nom].[All]" allUniqueName="[produits].[produit_nom].[All]" dimensionUniqueName="[produits]" displayFolder="" count="2" memberValueDatatype="130" unbalanced="0"/>
    <cacheHierarchy uniqueName="[produits].[couleur]" caption="couleur" attribute="1" defaultMemberUniqueName="[produits].[couleur].[All]" allUniqueName="[produits].[couleur].[All]" dimensionUniqueName="[produits]" displayFolder="" count="2" memberValueDatatype="130" unbalanced="0"/>
    <cacheHierarchy uniqueName="[produits].[poids]" caption="poids" attribute="1" defaultMemberUniqueName="[produits].[poids].[All]" allUniqueName="[produits].[poids].[All]" dimensionUniqueName="[produits]" displayFolder="" count="2" memberValueDatatype="20" unbalanced="0"/>
    <cacheHierarchy uniqueName="[produits].[categorie_id]" caption="categorie_id" attribute="1" defaultMemberUniqueName="[produits].[categorie_id].[All]" allUniqueName="[produits].[categorie_id].[All]" dimensionUniqueName="[produits]" displayFolder="" count="2" memberValueDatatype="20" unbalanced="0"/>
    <cacheHierarchy uniqueName="[produits].[cout_unitaire]" caption="cout_unitaire" attribute="1" defaultMemberUniqueName="[produits].[cout_unitaire].[All]" allUniqueName="[produits].[cout_unitaire].[All]" dimensionUniqueName="[produits]" displayFolder="" count="2" memberValueDatatype="20" unbalanced="0"/>
    <cacheHierarchy uniqueName="[produits].[prix_de_vente_unitaire]" caption="prix_de_vente_unitaire" attribute="1" defaultMemberUniqueName="[produits].[prix_de_vente_unitaire].[All]" allUniqueName="[produits].[prix_de_vente_unitaire].[All]" dimensionUniqueName="[produits]" displayFolder="" count="2" memberValueDatatype="20" unbalanced="0"/>
    <cacheHierarchy uniqueName="[produits].[ca_objectif]" caption="ca_objectif" attribute="1" defaultMemberUniqueName="[produits].[ca_objectif].[All]" allUniqueName="[produits].[ca_objectif].[All]" dimensionUniqueName="[produits]" displayFolder="" count="2" memberValueDatatype="20" unbalanced="0"/>
    <cacheHierarchy uniqueName="[vendeurs].[vendeur_id]" caption="vendeur_id" attribute="1" defaultMemberUniqueName="[vendeurs].[vendeur_id].[All]" allUniqueName="[vendeurs].[vendeur_id].[All]" dimensionUniqueName="[vendeurs]" displayFolder="" count="2" memberValueDatatype="20" unbalanced="0"/>
    <cacheHierarchy uniqueName="[vendeurs].[prenom]" caption="prenom" attribute="1" defaultMemberUniqueName="[vendeurs].[prenom].[All]" allUniqueName="[vendeurs].[prenom].[All]" dimensionUniqueName="[vendeurs]" displayFolder="" count="2" memberValueDatatype="130" unbalanced="0"/>
    <cacheHierarchy uniqueName="[vendeurs].[nom]" caption="nom" attribute="1" defaultMemberUniqueName="[vendeurs].[nom].[All]" allUniqueName="[vendeurs].[nom].[All]" dimensionUniqueName="[vendeurs]" displayFolder="" count="2" memberValueDatatype="130" unbalanced="0">
      <fieldsUsage count="2">
        <fieldUsage x="-1"/>
        <fieldUsage x="3"/>
      </fieldsUsage>
    </cacheHierarchy>
    <cacheHierarchy uniqueName="[vendeurs].[email]" caption="email" attribute="1" defaultMemberUniqueName="[vendeurs].[email].[All]" allUniqueName="[vendeurs].[email].[All]" dimensionUniqueName="[vendeurs]" displayFolder="" count="2" memberValueDatatype="130" unbalanced="0"/>
    <cacheHierarchy uniqueName="[vendeurs].[magasin_id]" caption="magasin_id" attribute="1" defaultMemberUniqueName="[vendeurs].[magasin_id].[All]" allUniqueName="[vendeurs].[magasin_id].[All]" dimensionUniqueName="[vendeurs]" displayFolder="" count="2" memberValueDatatype="20" unbalanced="0"/>
    <cacheHierarchy uniqueName="[vendeurs].[vend_objectif]" caption="vend_objectif" attribute="1" defaultMemberUniqueName="[vendeurs].[vend_objectif].[All]" allUniqueName="[vendeurs].[vend_objectif].[All]" dimensionUniqueName="[vendeurs]" displayFolder="" count="2" memberValueDatatype="20" unbalanced="0"/>
    <cacheHierarchy uniqueName="[basen].[date_de_vente (index des mois)]" caption="date_de_vente (index des mois)" attribute="1" defaultMemberUniqueName="[basen].[date_de_vente (index des mois)].[All]" allUniqueName="[basen].[date_de_vente (index des mois)].[All]" dimensionUniqueName="[basen]" displayFolder="" count="2" memberValueDatatype="20" unbalanced="0" hidden="1"/>
    <cacheHierarchy uniqueName="[Measures].[__XL_Count basen]" caption="__XL_Count basen" measure="1" displayFolder="" measureGroup="basen" count="0" hidden="1"/>
    <cacheHierarchy uniqueName="[Measures].[__XL_Count vendeurs]" caption="__XL_Count vendeurs" measure="1" displayFolder="" measureGroup="vendeurs" count="0" hidden="1"/>
    <cacheHierarchy uniqueName="[Measures].[__XL_Count produits]" caption="__XL_Count produits" measure="1" displayFolder="" measureGroup="produits" count="0" hidden="1"/>
    <cacheHierarchy uniqueName="[Measures].[__XL_Count categories]" caption="__XL_Count categories" measure="1" displayFolder="" measureGroup="categories" count="0" hidden="1"/>
    <cacheHierarchy uniqueName="[Measures].[__XL_Count objectifs]" caption="__XL_Count objectifs" measure="1" displayFolder="" measureGroup="objectifs" count="0" hidden="1"/>
    <cacheHierarchy uniqueName="[Measures].[__XL_Count Calendrier]" caption="__XL_Count Calendrier" measure="1" displayFolder="" measureGroup="Calendrier" count="0" hidden="1"/>
    <cacheHierarchy uniqueName="[Measures].[__No measures defined]" caption="__No measures defined" measure="1" displayFolder="" count="0" hidden="1"/>
    <cacheHierarchy uniqueName="[Measures].[Somme de ca]" caption="Somme de ca" measure="1" displayFolder="" measureGroup="basen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omme de vend_objectif]" caption="Somme de vend_objectif" measure="1" displayFolder="" measureGroup="vendeurs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omme de Objectifs]" caption="Somme de Objectifs" measure="1" displayFolder="" measureGroup="objectif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3"/>
        </ext>
      </extLst>
    </cacheHierarchy>
  </cacheHierarchies>
  <kpis count="0"/>
  <dimensions count="7">
    <dimension name="basen" uniqueName="[basen]" caption="basen"/>
    <dimension name="Calendrier" uniqueName="[Calendrier]" caption="Calendrier"/>
    <dimension name="categories" uniqueName="[categories]" caption="categories"/>
    <dimension measure="1" name="Measures" uniqueName="[Measures]" caption="Measures"/>
    <dimension name="objectifs" uniqueName="[objectifs]" caption="objectifs"/>
    <dimension name="produits" uniqueName="[produits]" caption="produits"/>
    <dimension name="vendeurs" uniqueName="[vendeurs]" caption="vendeurs"/>
  </dimensions>
  <measureGroups count="6">
    <measureGroup name="basen" caption="basen"/>
    <measureGroup name="Calendrier" caption="Calendrier"/>
    <measureGroup name="categories" caption="categories"/>
    <measureGroup name="objectifs" caption="objectifs"/>
    <measureGroup name="produits" caption="produits"/>
    <measureGroup name="vendeurs" caption="vendeurs"/>
  </measureGroups>
  <maps count="12">
    <map measureGroup="0" dimension="0"/>
    <map measureGroup="0" dimension="1"/>
    <map measureGroup="0" dimension="2"/>
    <map measureGroup="0" dimension="5"/>
    <map measureGroup="0" dimension="6"/>
    <map measureGroup="1" dimension="1"/>
    <map measureGroup="2" dimension="2"/>
    <map measureGroup="3" dimension="1"/>
    <map measureGroup="3" dimension="4"/>
    <map measureGroup="4" dimension="2"/>
    <map measureGroup="4" dimension="5"/>
    <map measureGroup="5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my amri" refreshedDate="45681.42607858796" backgroundQuery="1" createdVersion="8" refreshedVersion="8" minRefreshableVersion="3" recordCount="0" supportSubquery="1" supportAdvancedDrill="1" xr:uid="{8FD01567-C351-4C5D-BB53-EC42222CD571}">
  <cacheSource type="external" connectionId="3"/>
  <cacheFields count="3">
    <cacheField name="[vendeurs].[nom].[nom]" caption="nom" numFmtId="0" hierarchy="34" level="1">
      <sharedItems count="1">
        <s v="SCHRODINGER"/>
      </sharedItems>
    </cacheField>
    <cacheField name="[Measures].[Somme de ca]" caption="Somme de ca" numFmtId="0" hierarchy="46" level="32767"/>
    <cacheField name="[Measures].[Somme de vend_objectif]" caption="Somme de vend_objectif" numFmtId="0" hierarchy="47" level="32767"/>
  </cacheFields>
  <cacheHierarchies count="49">
    <cacheHierarchy uniqueName="[basen].[vente_id]" caption="vente_id" attribute="1" defaultMemberUniqueName="[basen].[vente_id].[All]" allUniqueName="[basen].[vente_id].[All]" dimensionUniqueName="[basen]" displayFolder="" count="0" memberValueDatatype="20" unbalanced="0"/>
    <cacheHierarchy uniqueName="[basen].[date_de_vente]" caption="date_de_vente" attribute="1" time="1" defaultMemberUniqueName="[basen].[date_de_vente].[All]" allUniqueName="[basen].[date_de_vente].[All]" dimensionUniqueName="[basen]" displayFolder="" count="0" memberValueDatatype="7" unbalanced="0"/>
    <cacheHierarchy uniqueName="[basen].[vendeur_id]" caption="vendeur_id" attribute="1" defaultMemberUniqueName="[basen].[vendeur_id].[All]" allUniqueName="[basen].[vendeur_id].[All]" dimensionUniqueName="[basen]" displayFolder="" count="0" memberValueDatatype="20" unbalanced="0"/>
    <cacheHierarchy uniqueName="[basen].[produit_id]" caption="produit_id" attribute="1" defaultMemberUniqueName="[basen].[produit_id].[All]" allUniqueName="[basen].[produit_id].[All]" dimensionUniqueName="[basen]" displayFolder="" count="0" memberValueDatatype="20" unbalanced="0"/>
    <cacheHierarchy uniqueName="[basen].[produit]" caption="produit" attribute="1" defaultMemberUniqueName="[basen].[produit].[All]" allUniqueName="[basen].[produit].[All]" dimensionUniqueName="[basen]" displayFolder="" count="0" memberValueDatatype="130" unbalanced="0"/>
    <cacheHierarchy uniqueName="[basen].[quantité]" caption="quantité" attribute="1" defaultMemberUniqueName="[basen].[quantité].[All]" allUniqueName="[basen].[quantité].[All]" dimensionUniqueName="[basen]" displayFolder="" count="0" memberValueDatatype="20" unbalanced="0"/>
    <cacheHierarchy uniqueName="[basen].[prix_de_vente_unitaire]" caption="prix_de_vente_unitaire" attribute="1" defaultMemberUniqueName="[basen].[prix_de_vente_unitaire].[All]" allUniqueName="[basen].[prix_de_vente_unitaire].[All]" dimensionUniqueName="[basen]" displayFolder="" count="0" memberValueDatatype="20" unbalanced="0"/>
    <cacheHierarchy uniqueName="[basen].[discount]" caption="discount" attribute="1" defaultMemberUniqueName="[basen].[discount].[All]" allUniqueName="[basen].[discount].[All]" dimensionUniqueName="[basen]" displayFolder="" count="0" memberValueDatatype="5" unbalanced="0"/>
    <cacheHierarchy uniqueName="[basen].[ca]" caption="ca" attribute="1" defaultMemberUniqueName="[basen].[ca].[All]" allUniqueName="[basen].[ca].[All]" dimensionUniqueName="[basen]" displayFolder="" count="0" memberValueDatatype="5" unbalanced="0"/>
    <cacheHierarchy uniqueName="[basen].[date_de_vente (mois)]" caption="date_de_vente (mois)" attribute="1" defaultMemberUniqueName="[basen].[date_de_vente (mois)].[All]" allUniqueName="[basen].[date_de_vente (mois)].[All]" dimensionUniqueName="[basen]" displayFolder="" count="0" memberValueDatatype="130" unbalanced="0"/>
    <cacheHierarchy uniqueName="[Calendrier].[Date]" caption="Date" attribute="1" time="1" keyAttribute="1" defaultMemberUniqueName="[Calendrier].[Date].[All]" allUniqueName="[Calendrier].[Date].[All]" dimensionUniqueName="[Calendrier]" displayFolder="" count="0" memberValueDatatype="7" unbalanced="0"/>
    <cacheHierarchy uniqueName="[Calendrier].[Année]" caption="Année" attribute="1" time="1" defaultMemberUniqueName="[Calendrier].[Année].[All]" allUniqueName="[Calendrier].[Année].[All]" dimensionUniqueName="[Calendrier]" displayFolder="" count="0" memberValueDatatype="20" unbalanced="0"/>
    <cacheHierarchy uniqueName="[Calendrier].[Hiérarchie de dates]" caption="Hiérarchie de dates" time="1" defaultMemberUniqueName="[Calendrier].[Hiérarchie de dates].[All]" allUniqueName="[Calendrier].[Hiérarchie de dates].[All]" dimensionUniqueName="[Calendrier]" displayFolder="" count="0" unbalanced="0"/>
    <cacheHierarchy uniqueName="[Calendrier].[Numéro du mois]" caption="Numéro du mois" attribute="1" time="1" defaultMemberUniqueName="[Calendrier].[Numéro du mois].[All]" allUniqueName="[Calendrier].[Numéro du mois].[All]" dimensionUniqueName="[Calendrier]" displayFolder="" count="0" memberValueDatatype="20" unbalanced="0"/>
    <cacheHierarchy uniqueName="[Calendrier].[Mois]" caption="Mois" attribute="1" time="1" defaultMemberUniqueName="[Calendrier].[Mois].[All]" allUniqueName="[Calendrier].[Mois].[All]" dimensionUniqueName="[Calendrier]" displayFolder="" count="0" memberValueDatatype="130" unbalanced="0"/>
    <cacheHierarchy uniqueName="[Calendrier].[MMM-AAAA]" caption="MMM-AAAA" attribute="1" time="1" defaultMemberUniqueName="[Calendrier].[MMM-AAAA].[All]" allUniqueName="[Calendrier].[MMM-AAAA].[All]" dimensionUniqueName="[Calendrier]" displayFolder="" count="0" memberValueDatatype="130" unbalanced="0"/>
    <cacheHierarchy uniqueName="[Calendrier].[Numéro du jour de la semaine]" caption="Numéro du jour de la semaine" attribute="1" time="1" defaultMemberUniqueName="[Calendrier].[Numéro du jour de la semaine].[All]" allUniqueName="[Calendrier].[Numéro du jour de la semaine].[All]" dimensionUniqueName="[Calendrier]" displayFolder="" count="0" memberValueDatatype="20" unbalanced="0"/>
    <cacheHierarchy uniqueName="[Calendrier].[Jour de la semaine]" caption="Jour de la semaine" attribute="1" time="1" defaultMemberUniqueName="[Calendrier].[Jour de la semaine].[All]" allUniqueName="[Calendrier].[Jour de la semaine].[All]" dimensionUniqueName="[Calendrier]" displayFolder="" count="0" memberValueDatatype="130" unbalanced="0"/>
    <cacheHierarchy uniqueName="[categories].[categorie_id]" caption="categorie_id" attribute="1" defaultMemberUniqueName="[categories].[categorie_id].[All]" allUniqueName="[categories].[categorie_id].[All]" dimensionUniqueName="[categories]" displayFolder="" count="0" memberValueDatatype="20" unbalanced="0"/>
    <cacheHierarchy uniqueName="[categories].[categorie_produit]" caption="categorie_produit" attribute="1" defaultMemberUniqueName="[categories].[categorie_produit].[All]" allUniqueName="[categories].[categorie_produit].[All]" dimensionUniqueName="[categories]" displayFolder="" count="0" memberValueDatatype="130" unbalanced="0"/>
    <cacheHierarchy uniqueName="[categories].[ca_objectif]" caption="ca_objectif" attribute="1" defaultMemberUniqueName="[categories].[ca_objectif].[All]" allUniqueName="[categories].[ca_objectif].[All]" dimensionUniqueName="[categories]" displayFolder="" count="0" memberValueDatatype="20" unbalanced="0"/>
    <cacheHierarchy uniqueName="[objectifs].[Date]" caption="Date" attribute="1" time="1" defaultMemberUniqueName="[objectifs].[Date].[All]" allUniqueName="[objectifs].[Date].[All]" dimensionUniqueName="[objectifs]" displayFolder="" count="0" memberValueDatatype="7" unbalanced="0"/>
    <cacheHierarchy uniqueName="[objectifs].[categorie]" caption="categorie" attribute="1" defaultMemberUniqueName="[objectifs].[categorie].[All]" allUniqueName="[objectifs].[categorie].[All]" dimensionUniqueName="[objectifs]" displayFolder="" count="0" memberValueDatatype="130" unbalanced="0"/>
    <cacheHierarchy uniqueName="[objectifs].[Objectifs]" caption="Objectifs" attribute="1" defaultMemberUniqueName="[objectifs].[Objectifs].[All]" allUniqueName="[objectifs].[Objectifs].[All]" dimensionUniqueName="[objectifs]" displayFolder="" count="0" memberValueDatatype="20" unbalanced="0"/>
    <cacheHierarchy uniqueName="[produits].[produit_id]" caption="produit_id" attribute="1" defaultMemberUniqueName="[produits].[produit_id].[All]" allUniqueName="[produits].[produit_id].[All]" dimensionUniqueName="[produits]" displayFolder="" count="0" memberValueDatatype="20" unbalanced="0"/>
    <cacheHierarchy uniqueName="[produits].[produit_nom]" caption="produit_nom" attribute="1" defaultMemberUniqueName="[produits].[produit_nom].[All]" allUniqueName="[produits].[produit_nom].[All]" dimensionUniqueName="[produits]" displayFolder="" count="0" memberValueDatatype="130" unbalanced="0"/>
    <cacheHierarchy uniqueName="[produits].[couleur]" caption="couleur" attribute="1" defaultMemberUniqueName="[produits].[couleur].[All]" allUniqueName="[produits].[couleur].[All]" dimensionUniqueName="[produits]" displayFolder="" count="0" memberValueDatatype="130" unbalanced="0"/>
    <cacheHierarchy uniqueName="[produits].[poids]" caption="poids" attribute="1" defaultMemberUniqueName="[produits].[poids].[All]" allUniqueName="[produits].[poids].[All]" dimensionUniqueName="[produits]" displayFolder="" count="0" memberValueDatatype="20" unbalanced="0"/>
    <cacheHierarchy uniqueName="[produits].[categorie_id]" caption="categorie_id" attribute="1" defaultMemberUniqueName="[produits].[categorie_id].[All]" allUniqueName="[produits].[categorie_id].[All]" dimensionUniqueName="[produits]" displayFolder="" count="0" memberValueDatatype="20" unbalanced="0"/>
    <cacheHierarchy uniqueName="[produits].[cout_unitaire]" caption="cout_unitaire" attribute="1" defaultMemberUniqueName="[produits].[cout_unitaire].[All]" allUniqueName="[produits].[cout_unitaire].[All]" dimensionUniqueName="[produits]" displayFolder="" count="0" memberValueDatatype="20" unbalanced="0"/>
    <cacheHierarchy uniqueName="[produits].[prix_de_vente_unitaire]" caption="prix_de_vente_unitaire" attribute="1" defaultMemberUniqueName="[produits].[prix_de_vente_unitaire].[All]" allUniqueName="[produits].[prix_de_vente_unitaire].[All]" dimensionUniqueName="[produits]" displayFolder="" count="0" memberValueDatatype="20" unbalanced="0"/>
    <cacheHierarchy uniqueName="[produits].[ca_objectif]" caption="ca_objectif" attribute="1" defaultMemberUniqueName="[produits].[ca_objectif].[All]" allUniqueName="[produits].[ca_objectif].[All]" dimensionUniqueName="[produits]" displayFolder="" count="0" memberValueDatatype="20" unbalanced="0"/>
    <cacheHierarchy uniqueName="[vendeurs].[vendeur_id]" caption="vendeur_id" attribute="1" defaultMemberUniqueName="[vendeurs].[vendeur_id].[All]" allUniqueName="[vendeurs].[vendeur_id].[All]" dimensionUniqueName="[vendeurs]" displayFolder="" count="0" memberValueDatatype="20" unbalanced="0"/>
    <cacheHierarchy uniqueName="[vendeurs].[prenom]" caption="prenom" attribute="1" defaultMemberUniqueName="[vendeurs].[prenom].[All]" allUniqueName="[vendeurs].[prenom].[All]" dimensionUniqueName="[vendeurs]" displayFolder="" count="0" memberValueDatatype="130" unbalanced="0"/>
    <cacheHierarchy uniqueName="[vendeurs].[nom]" caption="nom" attribute="1" defaultMemberUniqueName="[vendeurs].[nom].[All]" allUniqueName="[vendeurs].[nom].[All]" dimensionUniqueName="[vendeurs]" displayFolder="" count="2" memberValueDatatype="130" unbalanced="0">
      <fieldsUsage count="2">
        <fieldUsage x="-1"/>
        <fieldUsage x="0"/>
      </fieldsUsage>
    </cacheHierarchy>
    <cacheHierarchy uniqueName="[vendeurs].[email]" caption="email" attribute="1" defaultMemberUniqueName="[vendeurs].[email].[All]" allUniqueName="[vendeurs].[email].[All]" dimensionUniqueName="[vendeurs]" displayFolder="" count="0" memberValueDatatype="130" unbalanced="0"/>
    <cacheHierarchy uniqueName="[vendeurs].[magasin_id]" caption="magasin_id" attribute="1" defaultMemberUniqueName="[vendeurs].[magasin_id].[All]" allUniqueName="[vendeurs].[magasin_id].[All]" dimensionUniqueName="[vendeurs]" displayFolder="" count="0" memberValueDatatype="20" unbalanced="0"/>
    <cacheHierarchy uniqueName="[vendeurs].[vend_objectif]" caption="vend_objectif" attribute="1" defaultMemberUniqueName="[vendeurs].[vend_objectif].[All]" allUniqueName="[vendeurs].[vend_objectif].[All]" dimensionUniqueName="[vendeurs]" displayFolder="" count="0" memberValueDatatype="20" unbalanced="0"/>
    <cacheHierarchy uniqueName="[basen].[date_de_vente (index des mois)]" caption="date_de_vente (index des mois)" attribute="1" defaultMemberUniqueName="[basen].[date_de_vente (index des mois)].[All]" allUniqueName="[basen].[date_de_vente (index des mois)].[All]" dimensionUniqueName="[basen]" displayFolder="" count="0" memberValueDatatype="20" unbalanced="0" hidden="1"/>
    <cacheHierarchy uniqueName="[Measures].[__XL_Count basen]" caption="__XL_Count basen" measure="1" displayFolder="" measureGroup="basen" count="0" hidden="1"/>
    <cacheHierarchy uniqueName="[Measures].[__XL_Count vendeurs]" caption="__XL_Count vendeurs" measure="1" displayFolder="" measureGroup="vendeurs" count="0" hidden="1"/>
    <cacheHierarchy uniqueName="[Measures].[__XL_Count produits]" caption="__XL_Count produits" measure="1" displayFolder="" measureGroup="produits" count="0" hidden="1"/>
    <cacheHierarchy uniqueName="[Measures].[__XL_Count categories]" caption="__XL_Count categories" measure="1" displayFolder="" measureGroup="categories" count="0" hidden="1"/>
    <cacheHierarchy uniqueName="[Measures].[__XL_Count objectifs]" caption="__XL_Count objectifs" measure="1" displayFolder="" measureGroup="objectifs" count="0" hidden="1"/>
    <cacheHierarchy uniqueName="[Measures].[__XL_Count Calendrier]" caption="__XL_Count Calendrier" measure="1" displayFolder="" measureGroup="Calendrier" count="0" hidden="1"/>
    <cacheHierarchy uniqueName="[Measures].[__No measures defined]" caption="__No measures defined" measure="1" displayFolder="" count="0" hidden="1"/>
    <cacheHierarchy uniqueName="[Measures].[Somme de ca]" caption="Somme de ca" measure="1" displayFolder="" measureGroup="basen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omme de vend_objectif]" caption="Somme de vend_objectif" measure="1" displayFolder="" measureGroup="vendeurs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omme de Objectifs]" caption="Somme de Objectifs" measure="1" displayFolder="" measureGroup="objectifs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</cacheHierarchies>
  <kpis count="0"/>
  <dimensions count="7">
    <dimension name="basen" uniqueName="[basen]" caption="basen"/>
    <dimension name="Calendrier" uniqueName="[Calendrier]" caption="Calendrier"/>
    <dimension name="categories" uniqueName="[categories]" caption="categories"/>
    <dimension measure="1" name="Measures" uniqueName="[Measures]" caption="Measures"/>
    <dimension name="objectifs" uniqueName="[objectifs]" caption="objectifs"/>
    <dimension name="produits" uniqueName="[produits]" caption="produits"/>
    <dimension name="vendeurs" uniqueName="[vendeurs]" caption="vendeurs"/>
  </dimensions>
  <measureGroups count="6">
    <measureGroup name="basen" caption="basen"/>
    <measureGroup name="Calendrier" caption="Calendrier"/>
    <measureGroup name="categories" caption="categories"/>
    <measureGroup name="objectifs" caption="objectifs"/>
    <measureGroup name="produits" caption="produits"/>
    <measureGroup name="vendeurs" caption="vendeurs"/>
  </measureGroups>
  <maps count="12">
    <map measureGroup="0" dimension="0"/>
    <map measureGroup="0" dimension="1"/>
    <map measureGroup="0" dimension="2"/>
    <map measureGroup="0" dimension="5"/>
    <map measureGroup="0" dimension="6"/>
    <map measureGroup="1" dimension="1"/>
    <map measureGroup="2" dimension="2"/>
    <map measureGroup="3" dimension="1"/>
    <map measureGroup="3" dimension="4"/>
    <map measureGroup="4" dimension="2"/>
    <map measureGroup="4" dimension="5"/>
    <map measureGroup="5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my amri" refreshedDate="45681.426079166667" backgroundQuery="1" createdVersion="8" refreshedVersion="8" minRefreshableVersion="3" recordCount="0" supportSubquery="1" supportAdvancedDrill="1" xr:uid="{0C9082F0-4E89-4736-997E-8B27036EAAA5}">
  <cacheSource type="external" connectionId="3"/>
  <cacheFields count="4">
    <cacheField name="[Measures].[Somme de ca]" caption="Somme de ca" numFmtId="0" hierarchy="46" level="32767"/>
    <cacheField name="[produits].[produit_nom].[produit_nom]" caption="produit_nom" numFmtId="0" hierarchy="25" level="1">
      <sharedItems count="17">
        <s v="Road_bike1000"/>
        <s v="Road_bike1001"/>
        <s v="Road_bike1002"/>
        <s v="Road_bike1003"/>
        <s v="Road_bike1004"/>
        <s v="E_bike1000"/>
        <s v="E_bike1001"/>
        <s v="E_bike1002"/>
        <s v="VTC1000"/>
        <s v="VTC1001"/>
        <s v="VTC1002"/>
        <s v="VTT1000"/>
        <s v="VTT1001"/>
        <s v="VTT1002"/>
        <s v="VTT1003"/>
        <s v="VTT1004"/>
        <s v="VTT1005"/>
      </sharedItems>
    </cacheField>
    <cacheField name="[categories].[categorie_produit].[categorie_produit]" caption="categorie_produit" numFmtId="0" hierarchy="19" level="1">
      <sharedItems count="4">
        <s v="Vélo de Route"/>
        <s v="Vélo électrique"/>
        <s v="VTC"/>
        <s v="VTT"/>
      </sharedItems>
    </cacheField>
    <cacheField name="[vendeurs].[nom].[nom]" caption="nom" numFmtId="0" hierarchy="34" level="1">
      <sharedItems containsSemiMixedTypes="0" containsNonDate="0" containsString="0"/>
    </cacheField>
  </cacheFields>
  <cacheHierarchies count="49">
    <cacheHierarchy uniqueName="[basen].[vente_id]" caption="vente_id" attribute="1" defaultMemberUniqueName="[basen].[vente_id].[All]" allUniqueName="[basen].[vente_id].[All]" dimensionUniqueName="[basen]" displayFolder="" count="0" memberValueDatatype="20" unbalanced="0"/>
    <cacheHierarchy uniqueName="[basen].[date_de_vente]" caption="date_de_vente" attribute="1" time="1" defaultMemberUniqueName="[basen].[date_de_vente].[All]" allUniqueName="[basen].[date_de_vente].[All]" dimensionUniqueName="[basen]" displayFolder="" count="0" memberValueDatatype="7" unbalanced="0"/>
    <cacheHierarchy uniqueName="[basen].[vendeur_id]" caption="vendeur_id" attribute="1" defaultMemberUniqueName="[basen].[vendeur_id].[All]" allUniqueName="[basen].[vendeur_id].[All]" dimensionUniqueName="[basen]" displayFolder="" count="0" memberValueDatatype="20" unbalanced="0"/>
    <cacheHierarchy uniqueName="[basen].[produit_id]" caption="produit_id" attribute="1" defaultMemberUniqueName="[basen].[produit_id].[All]" allUniqueName="[basen].[produit_id].[All]" dimensionUniqueName="[basen]" displayFolder="" count="0" memberValueDatatype="20" unbalanced="0"/>
    <cacheHierarchy uniqueName="[basen].[produit]" caption="produit" attribute="1" defaultMemberUniqueName="[basen].[produit].[All]" allUniqueName="[basen].[produit].[All]" dimensionUniqueName="[basen]" displayFolder="" count="0" memberValueDatatype="130" unbalanced="0"/>
    <cacheHierarchy uniqueName="[basen].[quantité]" caption="quantité" attribute="1" defaultMemberUniqueName="[basen].[quantité].[All]" allUniqueName="[basen].[quantité].[All]" dimensionUniqueName="[basen]" displayFolder="" count="0" memberValueDatatype="20" unbalanced="0"/>
    <cacheHierarchy uniqueName="[basen].[prix_de_vente_unitaire]" caption="prix_de_vente_unitaire" attribute="1" defaultMemberUniqueName="[basen].[prix_de_vente_unitaire].[All]" allUniqueName="[basen].[prix_de_vente_unitaire].[All]" dimensionUniqueName="[basen]" displayFolder="" count="0" memberValueDatatype="20" unbalanced="0"/>
    <cacheHierarchy uniqueName="[basen].[discount]" caption="discount" attribute="1" defaultMemberUniqueName="[basen].[discount].[All]" allUniqueName="[basen].[discount].[All]" dimensionUniqueName="[basen]" displayFolder="" count="0" memberValueDatatype="5" unbalanced="0"/>
    <cacheHierarchy uniqueName="[basen].[ca]" caption="ca" attribute="1" defaultMemberUniqueName="[basen].[ca].[All]" allUniqueName="[basen].[ca].[All]" dimensionUniqueName="[basen]" displayFolder="" count="0" memberValueDatatype="5" unbalanced="0"/>
    <cacheHierarchy uniqueName="[basen].[date_de_vente (mois)]" caption="date_de_vente (mois)" attribute="1" defaultMemberUniqueName="[basen].[date_de_vente (mois)].[All]" allUniqueName="[basen].[date_de_vente (mois)].[All]" dimensionUniqueName="[basen]" displayFolder="" count="0" memberValueDatatype="130" unbalanced="0"/>
    <cacheHierarchy uniqueName="[Calendrier].[Date]" caption="Date" attribute="1" time="1" keyAttribute="1" defaultMemberUniqueName="[Calendrier].[Date].[All]" allUniqueName="[Calendrier].[Date].[All]" dimensionUniqueName="[Calendrier]" displayFolder="" count="0" memberValueDatatype="7" unbalanced="0"/>
    <cacheHierarchy uniqueName="[Calendrier].[Année]" caption="Année" attribute="1" time="1" defaultMemberUniqueName="[Calendrier].[Année].[All]" allUniqueName="[Calendrier].[Année].[All]" dimensionUniqueName="[Calendrier]" displayFolder="" count="0" memberValueDatatype="20" unbalanced="0"/>
    <cacheHierarchy uniqueName="[Calendrier].[Hiérarchie de dates]" caption="Hiérarchie de dates" time="1" defaultMemberUniqueName="[Calendrier].[Hiérarchie de dates].[All]" allUniqueName="[Calendrier].[Hiérarchie de dates].[All]" dimensionUniqueName="[Calendrier]" displayFolder="" count="0" unbalanced="0"/>
    <cacheHierarchy uniqueName="[Calendrier].[Numéro du mois]" caption="Numéro du mois" attribute="1" time="1" defaultMemberUniqueName="[Calendrier].[Numéro du mois].[All]" allUniqueName="[Calendrier].[Numéro du mois].[All]" dimensionUniqueName="[Calendrier]" displayFolder="" count="0" memberValueDatatype="20" unbalanced="0"/>
    <cacheHierarchy uniqueName="[Calendrier].[Mois]" caption="Mois" attribute="1" time="1" defaultMemberUniqueName="[Calendrier].[Mois].[All]" allUniqueName="[Calendrier].[Mois].[All]" dimensionUniqueName="[Calendrier]" displayFolder="" count="0" memberValueDatatype="130" unbalanced="0"/>
    <cacheHierarchy uniqueName="[Calendrier].[MMM-AAAA]" caption="MMM-AAAA" attribute="1" time="1" defaultMemberUniqueName="[Calendrier].[MMM-AAAA].[All]" allUniqueName="[Calendrier].[MMM-AAAA].[All]" dimensionUniqueName="[Calendrier]" displayFolder="" count="0" memberValueDatatype="130" unbalanced="0"/>
    <cacheHierarchy uniqueName="[Calendrier].[Numéro du jour de la semaine]" caption="Numéro du jour de la semaine" attribute="1" time="1" defaultMemberUniqueName="[Calendrier].[Numéro du jour de la semaine].[All]" allUniqueName="[Calendrier].[Numéro du jour de la semaine].[All]" dimensionUniqueName="[Calendrier]" displayFolder="" count="0" memberValueDatatype="20" unbalanced="0"/>
    <cacheHierarchy uniqueName="[Calendrier].[Jour de la semaine]" caption="Jour de la semaine" attribute="1" time="1" defaultMemberUniqueName="[Calendrier].[Jour de la semaine].[All]" allUniqueName="[Calendrier].[Jour de la semaine].[All]" dimensionUniqueName="[Calendrier]" displayFolder="" count="0" memberValueDatatype="130" unbalanced="0"/>
    <cacheHierarchy uniqueName="[categories].[categorie_id]" caption="categorie_id" attribute="1" defaultMemberUniqueName="[categories].[categorie_id].[All]" allUniqueName="[categories].[categorie_id].[All]" dimensionUniqueName="[categories]" displayFolder="" count="0" memberValueDatatype="20" unbalanced="0"/>
    <cacheHierarchy uniqueName="[categories].[categorie_produit]" caption="categorie_produit" attribute="1" defaultMemberUniqueName="[categories].[categorie_produit].[All]" allUniqueName="[categories].[categorie_produit].[All]" dimensionUniqueName="[categories]" displayFolder="" count="2" memberValueDatatype="130" unbalanced="0">
      <fieldsUsage count="2">
        <fieldUsage x="-1"/>
        <fieldUsage x="2"/>
      </fieldsUsage>
    </cacheHierarchy>
    <cacheHierarchy uniqueName="[categories].[ca_objectif]" caption="ca_objectif" attribute="1" defaultMemberUniqueName="[categories].[ca_objectif].[All]" allUniqueName="[categories].[ca_objectif].[All]" dimensionUniqueName="[categories]" displayFolder="" count="0" memberValueDatatype="20" unbalanced="0"/>
    <cacheHierarchy uniqueName="[objectifs].[Date]" caption="Date" attribute="1" time="1" defaultMemberUniqueName="[objectifs].[Date].[All]" allUniqueName="[objectifs].[Date].[All]" dimensionUniqueName="[objectifs]" displayFolder="" count="0" memberValueDatatype="7" unbalanced="0"/>
    <cacheHierarchy uniqueName="[objectifs].[categorie]" caption="categorie" attribute="1" defaultMemberUniqueName="[objectifs].[categorie].[All]" allUniqueName="[objectifs].[categorie].[All]" dimensionUniqueName="[objectifs]" displayFolder="" count="0" memberValueDatatype="130" unbalanced="0"/>
    <cacheHierarchy uniqueName="[objectifs].[Objectifs]" caption="Objectifs" attribute="1" defaultMemberUniqueName="[objectifs].[Objectifs].[All]" allUniqueName="[objectifs].[Objectifs].[All]" dimensionUniqueName="[objectifs]" displayFolder="" count="0" memberValueDatatype="20" unbalanced="0"/>
    <cacheHierarchy uniqueName="[produits].[produit_id]" caption="produit_id" attribute="1" defaultMemberUniqueName="[produits].[produit_id].[All]" allUniqueName="[produits].[produit_id].[All]" dimensionUniqueName="[produits]" displayFolder="" count="0" memberValueDatatype="20" unbalanced="0"/>
    <cacheHierarchy uniqueName="[produits].[produit_nom]" caption="produit_nom" attribute="1" defaultMemberUniqueName="[produits].[produit_nom].[All]" allUniqueName="[produits].[produit_nom].[All]" dimensionUniqueName="[produits]" displayFolder="" count="2" memberValueDatatype="130" unbalanced="0">
      <fieldsUsage count="2">
        <fieldUsage x="-1"/>
        <fieldUsage x="1"/>
      </fieldsUsage>
    </cacheHierarchy>
    <cacheHierarchy uniqueName="[produits].[couleur]" caption="couleur" attribute="1" defaultMemberUniqueName="[produits].[couleur].[All]" allUniqueName="[produits].[couleur].[All]" dimensionUniqueName="[produits]" displayFolder="" count="0" memberValueDatatype="130" unbalanced="0"/>
    <cacheHierarchy uniqueName="[produits].[poids]" caption="poids" attribute="1" defaultMemberUniqueName="[produits].[poids].[All]" allUniqueName="[produits].[poids].[All]" dimensionUniqueName="[produits]" displayFolder="" count="0" memberValueDatatype="20" unbalanced="0"/>
    <cacheHierarchy uniqueName="[produits].[categorie_id]" caption="categorie_id" attribute="1" defaultMemberUniqueName="[produits].[categorie_id].[All]" allUniqueName="[produits].[categorie_id].[All]" dimensionUniqueName="[produits]" displayFolder="" count="0" memberValueDatatype="20" unbalanced="0"/>
    <cacheHierarchy uniqueName="[produits].[cout_unitaire]" caption="cout_unitaire" attribute="1" defaultMemberUniqueName="[produits].[cout_unitaire].[All]" allUniqueName="[produits].[cout_unitaire].[All]" dimensionUniqueName="[produits]" displayFolder="" count="0" memberValueDatatype="20" unbalanced="0"/>
    <cacheHierarchy uniqueName="[produits].[prix_de_vente_unitaire]" caption="prix_de_vente_unitaire" attribute="1" defaultMemberUniqueName="[produits].[prix_de_vente_unitaire].[All]" allUniqueName="[produits].[prix_de_vente_unitaire].[All]" dimensionUniqueName="[produits]" displayFolder="" count="0" memberValueDatatype="20" unbalanced="0"/>
    <cacheHierarchy uniqueName="[produits].[ca_objectif]" caption="ca_objectif" attribute="1" defaultMemberUniqueName="[produits].[ca_objectif].[All]" allUniqueName="[produits].[ca_objectif].[All]" dimensionUniqueName="[produits]" displayFolder="" count="0" memberValueDatatype="20" unbalanced="0"/>
    <cacheHierarchy uniqueName="[vendeurs].[vendeur_id]" caption="vendeur_id" attribute="1" defaultMemberUniqueName="[vendeurs].[vendeur_id].[All]" allUniqueName="[vendeurs].[vendeur_id].[All]" dimensionUniqueName="[vendeurs]" displayFolder="" count="0" memberValueDatatype="20" unbalanced="0"/>
    <cacheHierarchy uniqueName="[vendeurs].[prenom]" caption="prenom" attribute="1" defaultMemberUniqueName="[vendeurs].[prenom].[All]" allUniqueName="[vendeurs].[prenom].[All]" dimensionUniqueName="[vendeurs]" displayFolder="" count="0" memberValueDatatype="130" unbalanced="0"/>
    <cacheHierarchy uniqueName="[vendeurs].[nom]" caption="nom" attribute="1" defaultMemberUniqueName="[vendeurs].[nom].[All]" allUniqueName="[vendeurs].[nom].[All]" dimensionUniqueName="[vendeurs]" displayFolder="" count="2" memberValueDatatype="130" unbalanced="0">
      <fieldsUsage count="2">
        <fieldUsage x="-1"/>
        <fieldUsage x="3"/>
      </fieldsUsage>
    </cacheHierarchy>
    <cacheHierarchy uniqueName="[vendeurs].[email]" caption="email" attribute="1" defaultMemberUniqueName="[vendeurs].[email].[All]" allUniqueName="[vendeurs].[email].[All]" dimensionUniqueName="[vendeurs]" displayFolder="" count="0" memberValueDatatype="130" unbalanced="0"/>
    <cacheHierarchy uniqueName="[vendeurs].[magasin_id]" caption="magasin_id" attribute="1" defaultMemberUniqueName="[vendeurs].[magasin_id].[All]" allUniqueName="[vendeurs].[magasin_id].[All]" dimensionUniqueName="[vendeurs]" displayFolder="" count="0" memberValueDatatype="20" unbalanced="0"/>
    <cacheHierarchy uniqueName="[vendeurs].[vend_objectif]" caption="vend_objectif" attribute="1" defaultMemberUniqueName="[vendeurs].[vend_objectif].[All]" allUniqueName="[vendeurs].[vend_objectif].[All]" dimensionUniqueName="[vendeurs]" displayFolder="" count="0" memberValueDatatype="20" unbalanced="0"/>
    <cacheHierarchy uniqueName="[basen].[date_de_vente (index des mois)]" caption="date_de_vente (index des mois)" attribute="1" defaultMemberUniqueName="[basen].[date_de_vente (index des mois)].[All]" allUniqueName="[basen].[date_de_vente (index des mois)].[All]" dimensionUniqueName="[basen]" displayFolder="" count="0" memberValueDatatype="20" unbalanced="0" hidden="1"/>
    <cacheHierarchy uniqueName="[Measures].[__XL_Count basen]" caption="__XL_Count basen" measure="1" displayFolder="" measureGroup="basen" count="0" hidden="1"/>
    <cacheHierarchy uniqueName="[Measures].[__XL_Count vendeurs]" caption="__XL_Count vendeurs" measure="1" displayFolder="" measureGroup="vendeurs" count="0" hidden="1"/>
    <cacheHierarchy uniqueName="[Measures].[__XL_Count produits]" caption="__XL_Count produits" measure="1" displayFolder="" measureGroup="produits" count="0" hidden="1"/>
    <cacheHierarchy uniqueName="[Measures].[__XL_Count categories]" caption="__XL_Count categories" measure="1" displayFolder="" measureGroup="categories" count="0" hidden="1"/>
    <cacheHierarchy uniqueName="[Measures].[__XL_Count objectifs]" caption="__XL_Count objectifs" measure="1" displayFolder="" measureGroup="objectifs" count="0" hidden="1"/>
    <cacheHierarchy uniqueName="[Measures].[__XL_Count Calendrier]" caption="__XL_Count Calendrier" measure="1" displayFolder="" measureGroup="Calendrier" count="0" hidden="1"/>
    <cacheHierarchy uniqueName="[Measures].[__No measures defined]" caption="__No measures defined" measure="1" displayFolder="" count="0" hidden="1"/>
    <cacheHierarchy uniqueName="[Measures].[Somme de ca]" caption="Somme de ca" measure="1" displayFolder="" measureGroup="basen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omme de vend_objectif]" caption="Somme de vend_objectif" measure="1" displayFolder="" measureGroup="vendeurs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omme de Objectifs]" caption="Somme de Objectifs" measure="1" displayFolder="" measureGroup="objectifs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</cacheHierarchies>
  <kpis count="0"/>
  <dimensions count="7">
    <dimension name="basen" uniqueName="[basen]" caption="basen"/>
    <dimension name="Calendrier" uniqueName="[Calendrier]" caption="Calendrier"/>
    <dimension name="categories" uniqueName="[categories]" caption="categories"/>
    <dimension measure="1" name="Measures" uniqueName="[Measures]" caption="Measures"/>
    <dimension name="objectifs" uniqueName="[objectifs]" caption="objectifs"/>
    <dimension name="produits" uniqueName="[produits]" caption="produits"/>
    <dimension name="vendeurs" uniqueName="[vendeurs]" caption="vendeurs"/>
  </dimensions>
  <measureGroups count="6">
    <measureGroup name="basen" caption="basen"/>
    <measureGroup name="Calendrier" caption="Calendrier"/>
    <measureGroup name="categories" caption="categories"/>
    <measureGroup name="objectifs" caption="objectifs"/>
    <measureGroup name="produits" caption="produits"/>
    <measureGroup name="vendeurs" caption="vendeurs"/>
  </measureGroups>
  <maps count="12">
    <map measureGroup="0" dimension="0"/>
    <map measureGroup="0" dimension="1"/>
    <map measureGroup="0" dimension="2"/>
    <map measureGroup="0" dimension="5"/>
    <map measureGroup="0" dimension="6"/>
    <map measureGroup="1" dimension="1"/>
    <map measureGroup="2" dimension="2"/>
    <map measureGroup="3" dimension="1"/>
    <map measureGroup="3" dimension="4"/>
    <map measureGroup="4" dimension="2"/>
    <map measureGroup="4" dimension="5"/>
    <map measureGroup="5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my amri" refreshedDate="45681.426079861114" backgroundQuery="1" createdVersion="8" refreshedVersion="8" minRefreshableVersion="3" recordCount="0" supportSubquery="1" supportAdvancedDrill="1" xr:uid="{56BD92DB-3D2D-4E02-B72C-2E9D6D202822}">
  <cacheSource type="external" connectionId="3"/>
  <cacheFields count="3">
    <cacheField name="[Measures].[Somme de ca]" caption="Somme de ca" numFmtId="0" hierarchy="46" level="32767"/>
    <cacheField name="[basen].[date_de_vente (mois)].[date_de_vente (mois)]" caption="date_de_vente (mois)" numFmtId="0" hierarchy="9" level="1">
      <sharedItems count="12">
        <s v="janv"/>
        <s v="févr"/>
        <s v="mars"/>
        <s v="avr"/>
        <s v="mai"/>
        <s v="juin"/>
        <s v="juil"/>
        <s v="août"/>
        <s v="sept"/>
        <s v="oct"/>
        <s v="nov"/>
        <s v="déc"/>
      </sharedItems>
    </cacheField>
    <cacheField name="[vendeurs].[nom].[nom]" caption="nom" numFmtId="0" hierarchy="34" level="1">
      <sharedItems containsSemiMixedTypes="0" containsNonDate="0" containsString="0"/>
    </cacheField>
  </cacheFields>
  <cacheHierarchies count="49">
    <cacheHierarchy uniqueName="[basen].[vente_id]" caption="vente_id" attribute="1" defaultMemberUniqueName="[basen].[vente_id].[All]" allUniqueName="[basen].[vente_id].[All]" dimensionUniqueName="[basen]" displayFolder="" count="0" memberValueDatatype="20" unbalanced="0"/>
    <cacheHierarchy uniqueName="[basen].[date_de_vente]" caption="date_de_vente" attribute="1" time="1" defaultMemberUniqueName="[basen].[date_de_vente].[All]" allUniqueName="[basen].[date_de_vente].[All]" dimensionUniqueName="[basen]" displayFolder="" count="0" memberValueDatatype="7" unbalanced="0"/>
    <cacheHierarchy uniqueName="[basen].[vendeur_id]" caption="vendeur_id" attribute="1" defaultMemberUniqueName="[basen].[vendeur_id].[All]" allUniqueName="[basen].[vendeur_id].[All]" dimensionUniqueName="[basen]" displayFolder="" count="0" memberValueDatatype="20" unbalanced="0"/>
    <cacheHierarchy uniqueName="[basen].[produit_id]" caption="produit_id" attribute="1" defaultMemberUniqueName="[basen].[produit_id].[All]" allUniqueName="[basen].[produit_id].[All]" dimensionUniqueName="[basen]" displayFolder="" count="0" memberValueDatatype="20" unbalanced="0"/>
    <cacheHierarchy uniqueName="[basen].[produit]" caption="produit" attribute="1" defaultMemberUniqueName="[basen].[produit].[All]" allUniqueName="[basen].[produit].[All]" dimensionUniqueName="[basen]" displayFolder="" count="0" memberValueDatatype="130" unbalanced="0"/>
    <cacheHierarchy uniqueName="[basen].[quantité]" caption="quantité" attribute="1" defaultMemberUniqueName="[basen].[quantité].[All]" allUniqueName="[basen].[quantité].[All]" dimensionUniqueName="[basen]" displayFolder="" count="0" memberValueDatatype="20" unbalanced="0"/>
    <cacheHierarchy uniqueName="[basen].[prix_de_vente_unitaire]" caption="prix_de_vente_unitaire" attribute="1" defaultMemberUniqueName="[basen].[prix_de_vente_unitaire].[All]" allUniqueName="[basen].[prix_de_vente_unitaire].[All]" dimensionUniqueName="[basen]" displayFolder="" count="0" memberValueDatatype="20" unbalanced="0"/>
    <cacheHierarchy uniqueName="[basen].[discount]" caption="discount" attribute="1" defaultMemberUniqueName="[basen].[discount].[All]" allUniqueName="[basen].[discount].[All]" dimensionUniqueName="[basen]" displayFolder="" count="0" memberValueDatatype="5" unbalanced="0"/>
    <cacheHierarchy uniqueName="[basen].[ca]" caption="ca" attribute="1" defaultMemberUniqueName="[basen].[ca].[All]" allUniqueName="[basen].[ca].[All]" dimensionUniqueName="[basen]" displayFolder="" count="0" memberValueDatatype="5" unbalanced="0"/>
    <cacheHierarchy uniqueName="[basen].[date_de_vente (mois)]" caption="date_de_vente (mois)" attribute="1" defaultMemberUniqueName="[basen].[date_de_vente (mois)].[All]" allUniqueName="[basen].[date_de_vente (mois)].[All]" dimensionUniqueName="[basen]" displayFolder="" count="2" memberValueDatatype="130" unbalanced="0">
      <fieldsUsage count="2">
        <fieldUsage x="-1"/>
        <fieldUsage x="1"/>
      </fieldsUsage>
    </cacheHierarchy>
    <cacheHierarchy uniqueName="[Calendrier].[Date]" caption="Date" attribute="1" time="1" keyAttribute="1" defaultMemberUniqueName="[Calendrier].[Date].[All]" allUniqueName="[Calendrier].[Date].[All]" dimensionUniqueName="[Calendrier]" displayFolder="" count="0" memberValueDatatype="7" unbalanced="0"/>
    <cacheHierarchy uniqueName="[Calendrier].[Année]" caption="Année" attribute="1" time="1" defaultMemberUniqueName="[Calendrier].[Année].[All]" allUniqueName="[Calendrier].[Année].[All]" dimensionUniqueName="[Calendrier]" displayFolder="" count="0" memberValueDatatype="20" unbalanced="0"/>
    <cacheHierarchy uniqueName="[Calendrier].[Hiérarchie de dates]" caption="Hiérarchie de dates" time="1" defaultMemberUniqueName="[Calendrier].[Hiérarchie de dates].[All]" allUniqueName="[Calendrier].[Hiérarchie de dates].[All]" dimensionUniqueName="[Calendrier]" displayFolder="" count="0" unbalanced="0"/>
    <cacheHierarchy uniqueName="[Calendrier].[Numéro du mois]" caption="Numéro du mois" attribute="1" time="1" defaultMemberUniqueName="[Calendrier].[Numéro du mois].[All]" allUniqueName="[Calendrier].[Numéro du mois].[All]" dimensionUniqueName="[Calendrier]" displayFolder="" count="0" memberValueDatatype="20" unbalanced="0"/>
    <cacheHierarchy uniqueName="[Calendrier].[Mois]" caption="Mois" attribute="1" time="1" defaultMemberUniqueName="[Calendrier].[Mois].[All]" allUniqueName="[Calendrier].[Mois].[All]" dimensionUniqueName="[Calendrier]" displayFolder="" count="0" memberValueDatatype="130" unbalanced="0"/>
    <cacheHierarchy uniqueName="[Calendrier].[MMM-AAAA]" caption="MMM-AAAA" attribute="1" time="1" defaultMemberUniqueName="[Calendrier].[MMM-AAAA].[All]" allUniqueName="[Calendrier].[MMM-AAAA].[All]" dimensionUniqueName="[Calendrier]" displayFolder="" count="0" memberValueDatatype="130" unbalanced="0"/>
    <cacheHierarchy uniqueName="[Calendrier].[Numéro du jour de la semaine]" caption="Numéro du jour de la semaine" attribute="1" time="1" defaultMemberUniqueName="[Calendrier].[Numéro du jour de la semaine].[All]" allUniqueName="[Calendrier].[Numéro du jour de la semaine].[All]" dimensionUniqueName="[Calendrier]" displayFolder="" count="0" memberValueDatatype="20" unbalanced="0"/>
    <cacheHierarchy uniqueName="[Calendrier].[Jour de la semaine]" caption="Jour de la semaine" attribute="1" time="1" defaultMemberUniqueName="[Calendrier].[Jour de la semaine].[All]" allUniqueName="[Calendrier].[Jour de la semaine].[All]" dimensionUniqueName="[Calendrier]" displayFolder="" count="0" memberValueDatatype="130" unbalanced="0"/>
    <cacheHierarchy uniqueName="[categories].[categorie_id]" caption="categorie_id" attribute="1" defaultMemberUniqueName="[categories].[categorie_id].[All]" allUniqueName="[categories].[categorie_id].[All]" dimensionUniqueName="[categories]" displayFolder="" count="0" memberValueDatatype="20" unbalanced="0"/>
    <cacheHierarchy uniqueName="[categories].[categorie_produit]" caption="categorie_produit" attribute="1" defaultMemberUniqueName="[categories].[categorie_produit].[All]" allUniqueName="[categories].[categorie_produit].[All]" dimensionUniqueName="[categories]" displayFolder="" count="0" memberValueDatatype="130" unbalanced="0"/>
    <cacheHierarchy uniqueName="[categories].[ca_objectif]" caption="ca_objectif" attribute="1" defaultMemberUniqueName="[categories].[ca_objectif].[All]" allUniqueName="[categories].[ca_objectif].[All]" dimensionUniqueName="[categories]" displayFolder="" count="0" memberValueDatatype="20" unbalanced="0"/>
    <cacheHierarchy uniqueName="[objectifs].[Date]" caption="Date" attribute="1" time="1" defaultMemberUniqueName="[objectifs].[Date].[All]" allUniqueName="[objectifs].[Date].[All]" dimensionUniqueName="[objectifs]" displayFolder="" count="0" memberValueDatatype="7" unbalanced="0"/>
    <cacheHierarchy uniqueName="[objectifs].[categorie]" caption="categorie" attribute="1" defaultMemberUniqueName="[objectifs].[categorie].[All]" allUniqueName="[objectifs].[categorie].[All]" dimensionUniqueName="[objectifs]" displayFolder="" count="0" memberValueDatatype="130" unbalanced="0"/>
    <cacheHierarchy uniqueName="[objectifs].[Objectifs]" caption="Objectifs" attribute="1" defaultMemberUniqueName="[objectifs].[Objectifs].[All]" allUniqueName="[objectifs].[Objectifs].[All]" dimensionUniqueName="[objectifs]" displayFolder="" count="0" memberValueDatatype="20" unbalanced="0"/>
    <cacheHierarchy uniqueName="[produits].[produit_id]" caption="produit_id" attribute="1" defaultMemberUniqueName="[produits].[produit_id].[All]" allUniqueName="[produits].[produit_id].[All]" dimensionUniqueName="[produits]" displayFolder="" count="0" memberValueDatatype="20" unbalanced="0"/>
    <cacheHierarchy uniqueName="[produits].[produit_nom]" caption="produit_nom" attribute="1" defaultMemberUniqueName="[produits].[produit_nom].[All]" allUniqueName="[produits].[produit_nom].[All]" dimensionUniqueName="[produits]" displayFolder="" count="0" memberValueDatatype="130" unbalanced="0"/>
    <cacheHierarchy uniqueName="[produits].[couleur]" caption="couleur" attribute="1" defaultMemberUniqueName="[produits].[couleur].[All]" allUniqueName="[produits].[couleur].[All]" dimensionUniqueName="[produits]" displayFolder="" count="0" memberValueDatatype="130" unbalanced="0"/>
    <cacheHierarchy uniqueName="[produits].[poids]" caption="poids" attribute="1" defaultMemberUniqueName="[produits].[poids].[All]" allUniqueName="[produits].[poids].[All]" dimensionUniqueName="[produits]" displayFolder="" count="0" memberValueDatatype="20" unbalanced="0"/>
    <cacheHierarchy uniqueName="[produits].[categorie_id]" caption="categorie_id" attribute="1" defaultMemberUniqueName="[produits].[categorie_id].[All]" allUniqueName="[produits].[categorie_id].[All]" dimensionUniqueName="[produits]" displayFolder="" count="0" memberValueDatatype="20" unbalanced="0"/>
    <cacheHierarchy uniqueName="[produits].[cout_unitaire]" caption="cout_unitaire" attribute="1" defaultMemberUniqueName="[produits].[cout_unitaire].[All]" allUniqueName="[produits].[cout_unitaire].[All]" dimensionUniqueName="[produits]" displayFolder="" count="0" memberValueDatatype="20" unbalanced="0"/>
    <cacheHierarchy uniqueName="[produits].[prix_de_vente_unitaire]" caption="prix_de_vente_unitaire" attribute="1" defaultMemberUniqueName="[produits].[prix_de_vente_unitaire].[All]" allUniqueName="[produits].[prix_de_vente_unitaire].[All]" dimensionUniqueName="[produits]" displayFolder="" count="0" memberValueDatatype="20" unbalanced="0"/>
    <cacheHierarchy uniqueName="[produits].[ca_objectif]" caption="ca_objectif" attribute="1" defaultMemberUniqueName="[produits].[ca_objectif].[All]" allUniqueName="[produits].[ca_objectif].[All]" dimensionUniqueName="[produits]" displayFolder="" count="0" memberValueDatatype="20" unbalanced="0"/>
    <cacheHierarchy uniqueName="[vendeurs].[vendeur_id]" caption="vendeur_id" attribute="1" defaultMemberUniqueName="[vendeurs].[vendeur_id].[All]" allUniqueName="[vendeurs].[vendeur_id].[All]" dimensionUniqueName="[vendeurs]" displayFolder="" count="0" memberValueDatatype="20" unbalanced="0"/>
    <cacheHierarchy uniqueName="[vendeurs].[prenom]" caption="prenom" attribute="1" defaultMemberUniqueName="[vendeurs].[prenom].[All]" allUniqueName="[vendeurs].[prenom].[All]" dimensionUniqueName="[vendeurs]" displayFolder="" count="0" memberValueDatatype="130" unbalanced="0"/>
    <cacheHierarchy uniqueName="[vendeurs].[nom]" caption="nom" attribute="1" defaultMemberUniqueName="[vendeurs].[nom].[All]" allUniqueName="[vendeurs].[nom].[All]" dimensionUniqueName="[vendeurs]" displayFolder="" count="2" memberValueDatatype="130" unbalanced="0">
      <fieldsUsage count="2">
        <fieldUsage x="-1"/>
        <fieldUsage x="2"/>
      </fieldsUsage>
    </cacheHierarchy>
    <cacheHierarchy uniqueName="[vendeurs].[email]" caption="email" attribute="1" defaultMemberUniqueName="[vendeurs].[email].[All]" allUniqueName="[vendeurs].[email].[All]" dimensionUniqueName="[vendeurs]" displayFolder="" count="0" memberValueDatatype="130" unbalanced="0"/>
    <cacheHierarchy uniqueName="[vendeurs].[magasin_id]" caption="magasin_id" attribute="1" defaultMemberUniqueName="[vendeurs].[magasin_id].[All]" allUniqueName="[vendeurs].[magasin_id].[All]" dimensionUniqueName="[vendeurs]" displayFolder="" count="0" memberValueDatatype="20" unbalanced="0"/>
    <cacheHierarchy uniqueName="[vendeurs].[vend_objectif]" caption="vend_objectif" attribute="1" defaultMemberUniqueName="[vendeurs].[vend_objectif].[All]" allUniqueName="[vendeurs].[vend_objectif].[All]" dimensionUniqueName="[vendeurs]" displayFolder="" count="0" memberValueDatatype="20" unbalanced="0"/>
    <cacheHierarchy uniqueName="[basen].[date_de_vente (index des mois)]" caption="date_de_vente (index des mois)" attribute="1" defaultMemberUniqueName="[basen].[date_de_vente (index des mois)].[All]" allUniqueName="[basen].[date_de_vente (index des mois)].[All]" dimensionUniqueName="[basen]" displayFolder="" count="0" memberValueDatatype="20" unbalanced="0" hidden="1"/>
    <cacheHierarchy uniqueName="[Measures].[__XL_Count basen]" caption="__XL_Count basen" measure="1" displayFolder="" measureGroup="basen" count="0" hidden="1"/>
    <cacheHierarchy uniqueName="[Measures].[__XL_Count vendeurs]" caption="__XL_Count vendeurs" measure="1" displayFolder="" measureGroup="vendeurs" count="0" hidden="1"/>
    <cacheHierarchy uniqueName="[Measures].[__XL_Count produits]" caption="__XL_Count produits" measure="1" displayFolder="" measureGroup="produits" count="0" hidden="1"/>
    <cacheHierarchy uniqueName="[Measures].[__XL_Count categories]" caption="__XL_Count categories" measure="1" displayFolder="" measureGroup="categories" count="0" hidden="1"/>
    <cacheHierarchy uniqueName="[Measures].[__XL_Count objectifs]" caption="__XL_Count objectifs" measure="1" displayFolder="" measureGroup="objectifs" count="0" hidden="1"/>
    <cacheHierarchy uniqueName="[Measures].[__XL_Count Calendrier]" caption="__XL_Count Calendrier" measure="1" displayFolder="" measureGroup="Calendrier" count="0" hidden="1"/>
    <cacheHierarchy uniqueName="[Measures].[__No measures defined]" caption="__No measures defined" measure="1" displayFolder="" count="0" hidden="1"/>
    <cacheHierarchy uniqueName="[Measures].[Somme de ca]" caption="Somme de ca" measure="1" displayFolder="" measureGroup="basen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omme de vend_objectif]" caption="Somme de vend_objectif" measure="1" displayFolder="" measureGroup="vendeurs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omme de Objectifs]" caption="Somme de Objectifs" measure="1" displayFolder="" measureGroup="objectifs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</cacheHierarchies>
  <kpis count="0"/>
  <dimensions count="7">
    <dimension name="basen" uniqueName="[basen]" caption="basen"/>
    <dimension name="Calendrier" uniqueName="[Calendrier]" caption="Calendrier"/>
    <dimension name="categories" uniqueName="[categories]" caption="categories"/>
    <dimension measure="1" name="Measures" uniqueName="[Measures]" caption="Measures"/>
    <dimension name="objectifs" uniqueName="[objectifs]" caption="objectifs"/>
    <dimension name="produits" uniqueName="[produits]" caption="produits"/>
    <dimension name="vendeurs" uniqueName="[vendeurs]" caption="vendeurs"/>
  </dimensions>
  <measureGroups count="6">
    <measureGroup name="basen" caption="basen"/>
    <measureGroup name="Calendrier" caption="Calendrier"/>
    <measureGroup name="categories" caption="categories"/>
    <measureGroup name="objectifs" caption="objectifs"/>
    <measureGroup name="produits" caption="produits"/>
    <measureGroup name="vendeurs" caption="vendeurs"/>
  </measureGroups>
  <maps count="12">
    <map measureGroup="0" dimension="0"/>
    <map measureGroup="0" dimension="1"/>
    <map measureGroup="0" dimension="2"/>
    <map measureGroup="0" dimension="5"/>
    <map measureGroup="0" dimension="6"/>
    <map measureGroup="1" dimension="1"/>
    <map measureGroup="2" dimension="2"/>
    <map measureGroup="3" dimension="1"/>
    <map measureGroup="3" dimension="4"/>
    <map measureGroup="4" dimension="2"/>
    <map measureGroup="4" dimension="5"/>
    <map measureGroup="5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my amri" refreshedDate="45681.423498842596" backgroundQuery="1" createdVersion="3" refreshedVersion="8" minRefreshableVersion="3" recordCount="0" supportSubquery="1" supportAdvancedDrill="1" xr:uid="{4D41D534-89C1-4600-8B0B-5A56ED853E63}">
  <cacheSource type="external" connectionId="3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49">
    <cacheHierarchy uniqueName="[basen].[vente_id]" caption="vente_id" attribute="1" defaultMemberUniqueName="[basen].[vente_id].[All]" allUniqueName="[basen].[vente_id].[All]" dimensionUniqueName="[basen]" displayFolder="" count="0" memberValueDatatype="20" unbalanced="0"/>
    <cacheHierarchy uniqueName="[basen].[date_de_vente]" caption="date_de_vente" attribute="1" time="1" defaultMemberUniqueName="[basen].[date_de_vente].[All]" allUniqueName="[basen].[date_de_vente].[All]" dimensionUniqueName="[basen]" displayFolder="" count="0" memberValueDatatype="7" unbalanced="0"/>
    <cacheHierarchy uniqueName="[basen].[vendeur_id]" caption="vendeur_id" attribute="1" defaultMemberUniqueName="[basen].[vendeur_id].[All]" allUniqueName="[basen].[vendeur_id].[All]" dimensionUniqueName="[basen]" displayFolder="" count="0" memberValueDatatype="20" unbalanced="0"/>
    <cacheHierarchy uniqueName="[basen].[produit_id]" caption="produit_id" attribute="1" defaultMemberUniqueName="[basen].[produit_id].[All]" allUniqueName="[basen].[produit_id].[All]" dimensionUniqueName="[basen]" displayFolder="" count="0" memberValueDatatype="20" unbalanced="0"/>
    <cacheHierarchy uniqueName="[basen].[produit]" caption="produit" attribute="1" defaultMemberUniqueName="[basen].[produit].[All]" allUniqueName="[basen].[produit].[All]" dimensionUniqueName="[basen]" displayFolder="" count="0" memberValueDatatype="130" unbalanced="0"/>
    <cacheHierarchy uniqueName="[basen].[quantité]" caption="quantité" attribute="1" defaultMemberUniqueName="[basen].[quantité].[All]" allUniqueName="[basen].[quantité].[All]" dimensionUniqueName="[basen]" displayFolder="" count="0" memberValueDatatype="20" unbalanced="0"/>
    <cacheHierarchy uniqueName="[basen].[prix_de_vente_unitaire]" caption="prix_de_vente_unitaire" attribute="1" defaultMemberUniqueName="[basen].[prix_de_vente_unitaire].[All]" allUniqueName="[basen].[prix_de_vente_unitaire].[All]" dimensionUniqueName="[basen]" displayFolder="" count="0" memberValueDatatype="20" unbalanced="0"/>
    <cacheHierarchy uniqueName="[basen].[discount]" caption="discount" attribute="1" defaultMemberUniqueName="[basen].[discount].[All]" allUniqueName="[basen].[discount].[All]" dimensionUniqueName="[basen]" displayFolder="" count="0" memberValueDatatype="5" unbalanced="0"/>
    <cacheHierarchy uniqueName="[basen].[ca]" caption="ca" attribute="1" defaultMemberUniqueName="[basen].[ca].[All]" allUniqueName="[basen].[ca].[All]" dimensionUniqueName="[basen]" displayFolder="" count="0" memberValueDatatype="5" unbalanced="0"/>
    <cacheHierarchy uniqueName="[basen].[date_de_vente (mois)]" caption="date_de_vente (mois)" attribute="1" defaultMemberUniqueName="[basen].[date_de_vente (mois)].[All]" allUniqueName="[basen].[date_de_vente (mois)].[All]" dimensionUniqueName="[basen]" displayFolder="" count="0" memberValueDatatype="130" unbalanced="0"/>
    <cacheHierarchy uniqueName="[Calendrier].[Date]" caption="Date" attribute="1" time="1" keyAttribute="1" defaultMemberUniqueName="[Calendrier].[Date].[All]" allUniqueName="[Calendrier].[Date].[All]" dimensionUniqueName="[Calendrier]" displayFolder="" count="0" memberValueDatatype="7" unbalanced="0"/>
    <cacheHierarchy uniqueName="[Calendrier].[Année]" caption="Année" attribute="1" time="1" defaultMemberUniqueName="[Calendrier].[Année].[All]" allUniqueName="[Calendrier].[Année].[All]" dimensionUniqueName="[Calendrier]" displayFolder="" count="0" memberValueDatatype="20" unbalanced="0"/>
    <cacheHierarchy uniqueName="[Calendrier].[Hiérarchie de dates]" caption="Hiérarchie de dates" time="1" defaultMemberUniqueName="[Calendrier].[Hiérarchie de dates].[All]" allUniqueName="[Calendrier].[Hiérarchie de dates].[All]" dimensionUniqueName="[Calendrier]" displayFolder="" count="0" unbalanced="0"/>
    <cacheHierarchy uniqueName="[Calendrier].[Numéro du mois]" caption="Numéro du mois" attribute="1" time="1" defaultMemberUniqueName="[Calendrier].[Numéro du mois].[All]" allUniqueName="[Calendrier].[Numéro du mois].[All]" dimensionUniqueName="[Calendrier]" displayFolder="" count="0" memberValueDatatype="20" unbalanced="0"/>
    <cacheHierarchy uniqueName="[Calendrier].[Mois]" caption="Mois" attribute="1" time="1" defaultMemberUniqueName="[Calendrier].[Mois].[All]" allUniqueName="[Calendrier].[Mois].[All]" dimensionUniqueName="[Calendrier]" displayFolder="" count="0" memberValueDatatype="130" unbalanced="0"/>
    <cacheHierarchy uniqueName="[Calendrier].[MMM-AAAA]" caption="MMM-AAAA" attribute="1" time="1" defaultMemberUniqueName="[Calendrier].[MMM-AAAA].[All]" allUniqueName="[Calendrier].[MMM-AAAA].[All]" dimensionUniqueName="[Calendrier]" displayFolder="" count="0" memberValueDatatype="130" unbalanced="0"/>
    <cacheHierarchy uniqueName="[Calendrier].[Numéro du jour de la semaine]" caption="Numéro du jour de la semaine" attribute="1" time="1" defaultMemberUniqueName="[Calendrier].[Numéro du jour de la semaine].[All]" allUniqueName="[Calendrier].[Numéro du jour de la semaine].[All]" dimensionUniqueName="[Calendrier]" displayFolder="" count="0" memberValueDatatype="20" unbalanced="0"/>
    <cacheHierarchy uniqueName="[Calendrier].[Jour de la semaine]" caption="Jour de la semaine" attribute="1" time="1" defaultMemberUniqueName="[Calendrier].[Jour de la semaine].[All]" allUniqueName="[Calendrier].[Jour de la semaine].[All]" dimensionUniqueName="[Calendrier]" displayFolder="" count="0" memberValueDatatype="130" unbalanced="0"/>
    <cacheHierarchy uniqueName="[categories].[categorie_id]" caption="categorie_id" attribute="1" defaultMemberUniqueName="[categories].[categorie_id].[All]" allUniqueName="[categories].[categorie_id].[All]" dimensionUniqueName="[categories]" displayFolder="" count="0" memberValueDatatype="20" unbalanced="0"/>
    <cacheHierarchy uniqueName="[categories].[categorie_produit]" caption="categorie_produit" attribute="1" defaultMemberUniqueName="[categories].[categorie_produit].[All]" allUniqueName="[categories].[categorie_produit].[All]" dimensionUniqueName="[categories]" displayFolder="" count="0" memberValueDatatype="130" unbalanced="0"/>
    <cacheHierarchy uniqueName="[categories].[ca_objectif]" caption="ca_objectif" attribute="1" defaultMemberUniqueName="[categories].[ca_objectif].[All]" allUniqueName="[categories].[ca_objectif].[All]" dimensionUniqueName="[categories]" displayFolder="" count="0" memberValueDatatype="20" unbalanced="0"/>
    <cacheHierarchy uniqueName="[objectifs].[Date]" caption="Date" attribute="1" time="1" defaultMemberUniqueName="[objectifs].[Date].[All]" allUniqueName="[objectifs].[Date].[All]" dimensionUniqueName="[objectifs]" displayFolder="" count="0" memberValueDatatype="7" unbalanced="0"/>
    <cacheHierarchy uniqueName="[objectifs].[categorie]" caption="categorie" attribute="1" defaultMemberUniqueName="[objectifs].[categorie].[All]" allUniqueName="[objectifs].[categorie].[All]" dimensionUniqueName="[objectifs]" displayFolder="" count="0" memberValueDatatype="130" unbalanced="0"/>
    <cacheHierarchy uniqueName="[objectifs].[Objectifs]" caption="Objectifs" attribute="1" defaultMemberUniqueName="[objectifs].[Objectifs].[All]" allUniqueName="[objectifs].[Objectifs].[All]" dimensionUniqueName="[objectifs]" displayFolder="" count="0" memberValueDatatype="20" unbalanced="0"/>
    <cacheHierarchy uniqueName="[produits].[produit_id]" caption="produit_id" attribute="1" defaultMemberUniqueName="[produits].[produit_id].[All]" allUniqueName="[produits].[produit_id].[All]" dimensionUniqueName="[produits]" displayFolder="" count="0" memberValueDatatype="20" unbalanced="0"/>
    <cacheHierarchy uniqueName="[produits].[produit_nom]" caption="produit_nom" attribute="1" defaultMemberUniqueName="[produits].[produit_nom].[All]" allUniqueName="[produits].[produit_nom].[All]" dimensionUniqueName="[produits]" displayFolder="" count="0" memberValueDatatype="130" unbalanced="0"/>
    <cacheHierarchy uniqueName="[produits].[couleur]" caption="couleur" attribute="1" defaultMemberUniqueName="[produits].[couleur].[All]" allUniqueName="[produits].[couleur].[All]" dimensionUniqueName="[produits]" displayFolder="" count="0" memberValueDatatype="130" unbalanced="0"/>
    <cacheHierarchy uniqueName="[produits].[poids]" caption="poids" attribute="1" defaultMemberUniqueName="[produits].[poids].[All]" allUniqueName="[produits].[poids].[All]" dimensionUniqueName="[produits]" displayFolder="" count="0" memberValueDatatype="20" unbalanced="0"/>
    <cacheHierarchy uniqueName="[produits].[categorie_id]" caption="categorie_id" attribute="1" defaultMemberUniqueName="[produits].[categorie_id].[All]" allUniqueName="[produits].[categorie_id].[All]" dimensionUniqueName="[produits]" displayFolder="" count="0" memberValueDatatype="20" unbalanced="0"/>
    <cacheHierarchy uniqueName="[produits].[cout_unitaire]" caption="cout_unitaire" attribute="1" defaultMemberUniqueName="[produits].[cout_unitaire].[All]" allUniqueName="[produits].[cout_unitaire].[All]" dimensionUniqueName="[produits]" displayFolder="" count="0" memberValueDatatype="20" unbalanced="0"/>
    <cacheHierarchy uniqueName="[produits].[prix_de_vente_unitaire]" caption="prix_de_vente_unitaire" attribute="1" defaultMemberUniqueName="[produits].[prix_de_vente_unitaire].[All]" allUniqueName="[produits].[prix_de_vente_unitaire].[All]" dimensionUniqueName="[produits]" displayFolder="" count="0" memberValueDatatype="20" unbalanced="0"/>
    <cacheHierarchy uniqueName="[produits].[ca_objectif]" caption="ca_objectif" attribute="1" defaultMemberUniqueName="[produits].[ca_objectif].[All]" allUniqueName="[produits].[ca_objectif].[All]" dimensionUniqueName="[produits]" displayFolder="" count="0" memberValueDatatype="20" unbalanced="0"/>
    <cacheHierarchy uniqueName="[vendeurs].[vendeur_id]" caption="vendeur_id" attribute="1" defaultMemberUniqueName="[vendeurs].[vendeur_id].[All]" allUniqueName="[vendeurs].[vendeur_id].[All]" dimensionUniqueName="[vendeurs]" displayFolder="" count="0" memberValueDatatype="20" unbalanced="0"/>
    <cacheHierarchy uniqueName="[vendeurs].[prenom]" caption="prenom" attribute="1" defaultMemberUniqueName="[vendeurs].[prenom].[All]" allUniqueName="[vendeurs].[prenom].[All]" dimensionUniqueName="[vendeurs]" displayFolder="" count="0" memberValueDatatype="130" unbalanced="0"/>
    <cacheHierarchy uniqueName="[vendeurs].[nom]" caption="nom" attribute="1" defaultMemberUniqueName="[vendeurs].[nom].[All]" allUniqueName="[vendeurs].[nom].[All]" dimensionUniqueName="[vendeurs]" displayFolder="" count="2" memberValueDatatype="130" unbalanced="0"/>
    <cacheHierarchy uniqueName="[vendeurs].[email]" caption="email" attribute="1" defaultMemberUniqueName="[vendeurs].[email].[All]" allUniqueName="[vendeurs].[email].[All]" dimensionUniqueName="[vendeurs]" displayFolder="" count="0" memberValueDatatype="130" unbalanced="0"/>
    <cacheHierarchy uniqueName="[vendeurs].[magasin_id]" caption="magasin_id" attribute="1" defaultMemberUniqueName="[vendeurs].[magasin_id].[All]" allUniqueName="[vendeurs].[magasin_id].[All]" dimensionUniqueName="[vendeurs]" displayFolder="" count="0" memberValueDatatype="20" unbalanced="0"/>
    <cacheHierarchy uniqueName="[vendeurs].[vend_objectif]" caption="vend_objectif" attribute="1" defaultMemberUniqueName="[vendeurs].[vend_objectif].[All]" allUniqueName="[vendeurs].[vend_objectif].[All]" dimensionUniqueName="[vendeurs]" displayFolder="" count="0" memberValueDatatype="20" unbalanced="0"/>
    <cacheHierarchy uniqueName="[basen].[date_de_vente (index des mois)]" caption="date_de_vente (index des mois)" attribute="1" defaultMemberUniqueName="[basen].[date_de_vente (index des mois)].[All]" allUniqueName="[basen].[date_de_vente (index des mois)].[All]" dimensionUniqueName="[basen]" displayFolder="" count="0" memberValueDatatype="20" unbalanced="0" hidden="1"/>
    <cacheHierarchy uniqueName="[Measures].[__XL_Count basen]" caption="__XL_Count basen" measure="1" displayFolder="" measureGroup="basen" count="0" hidden="1"/>
    <cacheHierarchy uniqueName="[Measures].[__XL_Count vendeurs]" caption="__XL_Count vendeurs" measure="1" displayFolder="" measureGroup="vendeurs" count="0" hidden="1"/>
    <cacheHierarchy uniqueName="[Measures].[__XL_Count produits]" caption="__XL_Count produits" measure="1" displayFolder="" measureGroup="produits" count="0" hidden="1"/>
    <cacheHierarchy uniqueName="[Measures].[__XL_Count categories]" caption="__XL_Count categories" measure="1" displayFolder="" measureGroup="categories" count="0" hidden="1"/>
    <cacheHierarchy uniqueName="[Measures].[__XL_Count objectifs]" caption="__XL_Count objectifs" measure="1" displayFolder="" measureGroup="objectifs" count="0" hidden="1"/>
    <cacheHierarchy uniqueName="[Measures].[__XL_Count Calendrier]" caption="__XL_Count Calendrier" measure="1" displayFolder="" measureGroup="Calendrier" count="0" hidden="1"/>
    <cacheHierarchy uniqueName="[Measures].[__No measures defined]" caption="__No measures defined" measure="1" displayFolder="" count="0" hidden="1"/>
    <cacheHierarchy uniqueName="[Measures].[Somme de ca]" caption="Somme de ca" measure="1" displayFolder="" measureGroup="basen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omme de vend_objectif]" caption="Somme de vend_objectif" measure="1" displayFolder="" measureGroup="vendeurs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  <cacheHierarchy uniqueName="[Measures].[Somme de Objectifs]" caption="Somme de Objectifs" measure="1" displayFolder="" measureGroup="objectifs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543124853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EDDA11-2893-4368-BA10-734C2A4D043A}" name="Tableau croisé dynamique3" cacheId="273" applyNumberFormats="0" applyBorderFormats="0" applyFontFormats="0" applyPatternFormats="0" applyAlignmentFormats="0" applyWidthHeightFormats="1" dataCaption="Valeurs" tag="bdec41d0-7ee4-4570-bb87-6b6c6376146d" updatedVersion="8" minRefreshableVersion="3" useAutoFormatting="1" itemPrintTitles="1" createdVersion="8" indent="0" outline="1" outlineData="1" multipleFieldFilters="0" chartFormat="6">
  <location ref="E3:F8" firstHeaderRow="1" firstDataRow="1" firstDataCol="1"/>
  <pivotFields count="4">
    <pivotField dataField="1" subtotalTop="0" showAll="0" defaultSubtotal="0"/>
    <pivotField axis="axisRow" allDrilled="1" showAll="0" defaultAttributeDrillState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Row" allDrilled="1" showAll="0">
      <items count="5">
        <item x="0" e="0"/>
        <item x="1" e="0"/>
        <item x="2" e="0"/>
        <item x="3" e="0"/>
        <item t="default"/>
      </items>
    </pivotField>
    <pivotField allDrilled="1" showAll="0" dataSourceSort="1" defaultAttributeDrillState="1"/>
  </pivotFields>
  <rowFields count="2">
    <field x="2"/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A Réel" fld="0" baseField="0" baseItem="0" numFmtId="44"/>
  </dataFields>
  <formats count="1">
    <format dxfId="46">
      <pivotArea outline="0" collapsedLevelsAreSubtotals="1" fieldPosition="0"/>
    </format>
  </formats>
  <chartFormats count="8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5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5" format="10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5" format="1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5" format="12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Hierarchies count="4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vendeurs].[nom].&amp;[SCHRODINGER]"/>
      </members>
    </pivotHierarchy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CA Réel"/>
    <pivotHierarchy dragToData="1"/>
    <pivotHierarchy dragToData="1"/>
  </pivotHierarchies>
  <pivotTableStyleInfo name="PivotStyleLight13" showRowHeaders="1" showColHeaders="1" showRowStripes="0" showColStripes="0" showLastColumn="1"/>
  <rowHierarchiesUsage count="2">
    <rowHierarchyUsage hierarchyUsage="19"/>
    <rowHierarchyUsage hierarchyUsage="2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basen]"/>
        <x15:activeTabTopLevelEntity name="[produits]"/>
        <x15:activeTabTopLevelEntity name="[categories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A3DD9C-EAC7-406A-8F4C-263F12C5D604}" name="Tableau croisé dynamique2" cacheId="270" applyNumberFormats="0" applyBorderFormats="0" applyFontFormats="0" applyPatternFormats="0" applyAlignmentFormats="0" applyWidthHeightFormats="1" dataCaption="Valeurs" tag="a9dfc8ac-6935-40ab-b1f2-03b563383932" updatedVersion="8" minRefreshableVersion="3" useAutoFormatting="1" subtotalHiddenItems="1" itemPrintTitles="1" createdVersion="8" indent="0" outline="1" outlineData="1" multipleFieldFilters="0" chartFormat="5">
  <location ref="A3:C5" firstHeaderRow="0" firstDataRow="1" firstDataCol="1"/>
  <pivotFields count="3">
    <pivotField axis="axisRow" allDrilled="1" subtotalTop="0" showAll="0" dataSourceSort="1" defaultSubtotal="0" defaultAttributeDrillState="1">
      <items count="1">
        <item s="1" x="0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CA Objectif" fld="2" baseField="0" baseItem="0"/>
    <dataField name="CA Réel" fld="1" baseField="0" baseItem="0"/>
  </dataFields>
  <formats count="1">
    <format dxfId="47">
      <pivotArea outline="0" collapsedLevelsAreSubtotals="1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4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CA réel"/>
    <pivotHierarchy dragToData="1" caption="CA Objectif"/>
    <pivotHierarchy dragToData="1"/>
  </pivotHierarchies>
  <pivotTableStyleInfo name="PivotStyleLight13" showRowHeaders="1" showColHeaders="1" showRowStripes="0" showColStripes="0" showLastColumn="1"/>
  <rowHierarchiesUsage count="1">
    <rowHierarchyUsage hierarchyUsage="3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basen]"/>
        <x15:activeTabTopLevelEntity name="[vendeur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D64404-7C03-4303-8927-BFA1B473857E}" name="Tableau croisé dynamique6" cacheId="276" applyNumberFormats="0" applyBorderFormats="0" applyFontFormats="0" applyPatternFormats="0" applyAlignmentFormats="0" applyWidthHeightFormats="1" dataCaption="Valeurs" tag="5f691c49-22d5-401b-bf84-579387e5358a" updatedVersion="8" minRefreshableVersion="3" useAutoFormatting="1" subtotalHiddenItems="1" itemPrintTitles="1" createdVersion="8" indent="0" outline="1" outlineData="1" multipleFieldFilters="0" chartFormat="5">
  <location ref="L3:M16" firstHeaderRow="1" firstDataRow="1" firstDataCol="1"/>
  <pivotFields count="3">
    <pivotField dataField="1" subtotalTop="0" showAll="0" defaultSubtotal="0"/>
    <pivotField axis="axisRow" allDrilled="1" subtotalTop="0" showAll="0" dataSourceSort="1" defaultSubtotal="0">
      <items count="12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x="11" e="0"/>
      </items>
    </pivotField>
    <pivotField allDrilled="1" subtotalTop="0" showAll="0" dataSourceSort="1" defaultSubtotal="0" defaultAttributeDrillState="1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A Réel" fld="0" showDataAs="runTotal" baseField="1" baseItem="0"/>
  </dataFields>
  <formats count="1">
    <format dxfId="48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vendeurs].[nom].&amp;[SCHRODINGER]"/>
      </members>
    </pivotHierarchy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CA réel"/>
    <pivotHierarchy dragToData="1" caption="CA Objectif"/>
    <pivotHierarchy dragToData="1"/>
  </pivotHierarchies>
  <pivotTableStyleInfo name="PivotStyleLight13" showRowHeaders="1" showColHeaders="1" showRowStripes="0" showColStripes="0" showLastColumn="1"/>
  <rowHierarchiesUsage count="1"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basen]"/>
        <x15:activeTabTopLevelEntity name="[vendeur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DEBC29-9FC0-4AEB-82B3-9FDA8F835C7E}" name="Tableau croisé dynamique5" cacheId="267" applyNumberFormats="0" applyBorderFormats="0" applyFontFormats="0" applyPatternFormats="0" applyAlignmentFormats="0" applyWidthHeightFormats="1" dataCaption="Valeurs" tag="9ffe2fa8-e94e-42ce-80c0-1ab34a1fcfd9" updatedVersion="8" minRefreshableVersion="3" useAutoFormatting="1" subtotalHiddenItems="1" itemPrintTitles="1" createdVersion="8" indent="0" outline="1" outlineData="1" multipleFieldFilters="0" chartFormat="8">
  <location ref="H3:J16" firstHeaderRow="0" firstDataRow="1" firstDataCol="1"/>
  <pivotFields count="4"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llDrilled="1" subtotalTop="0" showAll="0" dataSourceSort="1" defaultSubtotal="0" defaultAttributeDrillState="1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CA Réel" fld="0" baseField="0" baseItem="0"/>
    <dataField name="Somme de Objectifs" fld="1" baseField="0" baseItem="0"/>
  </dataFields>
  <formats count="1">
    <format dxfId="49">
      <pivotArea outline="0" collapsedLevelsAreSubtotals="1" fieldPosition="0"/>
    </format>
  </format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4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vendeurs].[nom].&amp;[SCHRODINGER]"/>
      </members>
    </pivotHierarchy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CA réel"/>
    <pivotHierarchy dragToData="1" caption="CA Objectif"/>
    <pivotHierarchy dragToData="1"/>
  </pivotHierarchies>
  <pivotTableStyleInfo name="PivotStyleLight13" showRowHeaders="1" showColHeaders="1" showRowStripes="0" showColStripes="0" showLastColumn="1"/>
  <rowHierarchiesUsage count="1">
    <rowHierarchyUsage hierarchyUsage="1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basen]"/>
        <x15:activeTabTopLevelEntity name="[vendeurs]"/>
        <x15:activeTabTopLevelEntity name="[objectifs]"/>
        <x15:activeTabTopLevelEntity name="[Calendrier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DE8CF09-62B6-4236-AB1F-D16E8C1307AA}" autoFormatId="16" applyNumberFormats="0" applyBorderFormats="0" applyFontFormats="0" applyPatternFormats="0" applyAlignmentFormats="0" applyWidthHeightFormats="0">
  <queryTableRefresh nextId="7">
    <queryTableFields count="6">
      <queryTableField id="1" name="vendeur_id" tableColumnId="1"/>
      <queryTableField id="2" name="prenom" tableColumnId="2"/>
      <queryTableField id="3" name="nom" tableColumnId="3"/>
      <queryTableField id="4" name="email" tableColumnId="4"/>
      <queryTableField id="5" name="magasin_id" tableColumnId="5"/>
      <queryTableField id="6" name="vend_objectif" tableColumnId="6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nom" xr10:uid="{3691773C-00FA-4BE8-9783-8C19DEEA0611}" sourceName="[vendeurs].[nom]">
  <pivotTables>
    <pivotTable tabId="29" name="Tableau croisé dynamique5"/>
    <pivotTable tabId="29" name="Tableau croisé dynamique2"/>
    <pivotTable tabId="29" name="Tableau croisé dynamique3"/>
    <pivotTable tabId="29" name="Tableau croisé dynamique6"/>
  </pivotTables>
  <data>
    <olap pivotCacheId="543124853">
      <levels count="2">
        <level uniqueName="[vendeurs].[nom].[(All)]" sourceCaption="(All)" count="0"/>
        <level uniqueName="[vendeurs].[nom].[nom]" sourceCaption="nom" count="6">
          <ranges>
            <range startItem="0">
              <i n="[vendeurs].[nom].&amp;[BOHR]" c="BOHR"/>
              <i n="[vendeurs].[nom].&amp;[CURIE]" c="CURIE"/>
              <i n="[vendeurs].[nom].&amp;[EINSTEIN]" c="EINSTEIN"/>
              <i n="[vendeurs].[nom].&amp;[NEWTON]" c="NEWTON"/>
              <i n="[vendeurs].[nom].&amp;[NOETHER]" c="NOETHER"/>
              <i n="[vendeurs].[nom].&amp;[SCHRODINGER]" c="SCHRODINGER"/>
            </range>
          </ranges>
        </level>
      </levels>
      <selections count="1">
        <selection n="[vendeurs].[nom].&amp;[SCHRODINGER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om" xr10:uid="{C37EDF60-12B9-41F0-BAA2-C03F41ED228D}" cache="Segment_nom" caption="nom" columnCount="2" level="1" style="SlicerStyleDark5" rowHeight="220133"/>
</slicer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9935939-EE72-4BDB-8E40-93ABE4616B95}" name="categories" displayName="categories" ref="A1:C5" totalsRowShown="0" headerRowDxfId="66">
  <autoFilter ref="A1:C5" xr:uid="{E9935939-EE72-4BDB-8E40-93ABE4616B95}"/>
  <tableColumns count="3">
    <tableColumn id="1" xr3:uid="{C20BCC08-85BD-43EF-8F64-E32D5A3C587A}" name="categorie_id"/>
    <tableColumn id="2" xr3:uid="{569B08F4-5BFF-4CDF-8F01-1C0D91A2C8AD}" name="categorie_produit" dataDxfId="65"/>
    <tableColumn id="3" xr3:uid="{A4B79E6D-E698-4D74-B357-42D47BAC8556}" name="ca_objectif" dataDxfId="6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B4546BC-9E61-482B-9E41-F2CCE9E04A61}" name="produits" displayName="produits" ref="A1:H18" totalsRowShown="0" headerRowDxfId="63">
  <autoFilter ref="A1:H18" xr:uid="{2B4546BC-9E61-482B-9E41-F2CCE9E04A61}"/>
  <tableColumns count="8">
    <tableColumn id="1" xr3:uid="{46BB69C1-6604-4766-9239-1463804D6C61}" name="produit_id"/>
    <tableColumn id="2" xr3:uid="{CD0C73B8-C688-434F-AD77-75AE7120B6A3}" name="produit_nom" dataDxfId="62"/>
    <tableColumn id="3" xr3:uid="{A3B065E4-C0B8-4AA1-82DB-855ED4D80168}" name="couleur" dataDxfId="61"/>
    <tableColumn id="4" xr3:uid="{9C8FDF56-A79D-4551-9EB8-51972B792245}" name="poids" dataDxfId="60"/>
    <tableColumn id="5" xr3:uid="{F4FB5D60-0F8E-4B37-A83B-2115778AA7E2}" name="categorie_id"/>
    <tableColumn id="6" xr3:uid="{9591A03B-3FFF-43FB-A089-8B688D8BF5B3}" name="cout_unitaire" dataCellStyle="Monétaire"/>
    <tableColumn id="7" xr3:uid="{63CD9E37-FDC9-49C8-8847-FAC3E0E521E4}" name="prix_de_vente_unitaire" dataCellStyle="Monétaire"/>
    <tableColumn id="8" xr3:uid="{78D9B1F3-51F3-4293-84BC-37A0A029432C}" name="ca_objectif" dataCellStyle="Monétair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2EB5FE9-CA40-4F42-956C-1E9A9D0C7FB9}" name="vendeurs" displayName="vendeurs" ref="A1:F7" tableType="queryTable" totalsRowShown="0">
  <autoFilter ref="A1:F7" xr:uid="{A2EB5FE9-CA40-4F42-956C-1E9A9D0C7FB9}"/>
  <tableColumns count="6">
    <tableColumn id="1" xr3:uid="{D40F6C5E-34FD-4122-A688-7DCB898669DA}" uniqueName="1" name="vendeur_id" queryTableFieldId="1"/>
    <tableColumn id="2" xr3:uid="{267BDCAE-55D3-4889-9F1E-46CF715C6F0F}" uniqueName="2" name="prenom" queryTableFieldId="2" dataDxfId="59"/>
    <tableColumn id="3" xr3:uid="{629A61C4-CBDC-4BB6-8AF6-52FD338FC032}" uniqueName="3" name="nom" queryTableFieldId="3" dataDxfId="58"/>
    <tableColumn id="4" xr3:uid="{F7B7A596-02ED-40B0-8BE9-88489D1FCF62}" uniqueName="4" name="email" queryTableFieldId="4" dataDxfId="57"/>
    <tableColumn id="5" xr3:uid="{F25BFCD2-E9A7-48F2-A3D1-1F54084FAD77}" uniqueName="5" name="magasin_id" queryTableFieldId="5"/>
    <tableColumn id="6" xr3:uid="{E04B7505-1609-40FF-9DD9-5C9160A94294}" uniqueName="6" name="vend_objectif" queryTableFieldId="6" dataCellStyle="Monétaire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FD47058-BA29-4995-93B9-B5CE0DDE9FF4}" name="Tableau7" displayName="Tableau7" ref="A1:F7" totalsRowShown="0" headerRowDxfId="56" dataDxfId="55">
  <autoFilter ref="A1:F7" xr:uid="{FFD47058-BA29-4995-93B9-B5CE0DDE9FF4}"/>
  <tableColumns count="6">
    <tableColumn id="1" xr3:uid="{85E9C4E8-587A-45DB-8A45-F329E77C1A7A}" name="vendeur_id"/>
    <tableColumn id="2" xr3:uid="{E86C2A7B-2689-4037-BD8E-FE79F2127672}" name="prenom" dataDxfId="54"/>
    <tableColumn id="3" xr3:uid="{F831661A-35A0-48CC-B3F1-11DBD6F427C1}" name="nom" dataDxfId="53"/>
    <tableColumn id="4" xr3:uid="{84B92F98-91A8-4DAD-A3AC-0CC6E7A71CE9}" name="mail" dataDxfId="52">
      <calculatedColumnFormula>"@jaimeexcel.com"</calculatedColumnFormula>
    </tableColumn>
    <tableColumn id="5" xr3:uid="{A4BD26CF-C6C1-4EDD-ABB0-91A14BBBF411}" name="magasin_id"/>
    <tableColumn id="6" xr3:uid="{E29E6EBC-CF97-4B95-A95B-26EB40503AFA}" name="vend_objectif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5D36F29-E076-4FDB-857E-80CDE732182B}" name="magasins" displayName="magasins" ref="A1:C4" totalsRowShown="0" headerRowDxfId="51">
  <autoFilter ref="A1:C4" xr:uid="{E5D36F29-E076-4FDB-857E-80CDE732182B}"/>
  <tableColumns count="3">
    <tableColumn id="1" xr3:uid="{89AFFAB0-549D-4F6A-B89A-D40D8467C265}" name="magasin_id"/>
    <tableColumn id="2" xr3:uid="{0C11B6A6-CAC4-4150-871F-AA0AD844035E}" name="Nom" dataDxfId="50"/>
    <tableColumn id="3" xr3:uid="{A2F20280-FF78-4DCD-8749-DD8A7532DC92}" name="mag_objectif" dataCellStyle="Monétair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678A85-1923-42B6-B746-400C6CFD9045}" name="objectifs" displayName="objectifs" ref="A1:C49" totalsRowShown="0" headerRowDxfId="40">
  <autoFilter ref="A1:C49" xr:uid="{71678A85-1923-42B6-B746-400C6CFD9045}"/>
  <tableColumns count="3">
    <tableColumn id="1" xr3:uid="{5C817B4C-9352-4611-82CB-CE519DD03C11}" name="Date" dataDxfId="39"/>
    <tableColumn id="2" xr3:uid="{A6BBC18B-57B3-4487-86FB-E32B97C91E42}" name="categorie" dataDxfId="38"/>
    <tableColumn id="3" xr3:uid="{8F5CE09D-F08C-440E-954C-84D668D81598}" name="Objectifs" dataDxfId="37" dataCellStyle="Monétair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3D5318-096A-4664-97E3-E15AC880251D}" name="basen" displayName="basen" ref="A1:H400" totalsRowShown="0">
  <autoFilter ref="A1:H400" xr:uid="{E33D5318-096A-4664-97E3-E15AC880251D}"/>
  <tableColumns count="8">
    <tableColumn id="1" xr3:uid="{0ECBA673-4AB9-474A-95E7-90C4DDB8844E}" name="vente_id"/>
    <tableColumn id="2" xr3:uid="{2755A68C-47F7-4420-B302-0617A2871C2B}" name="date_de_vente" dataDxfId="45"/>
    <tableColumn id="3" xr3:uid="{9E472256-52C7-410D-9D3F-BC69094A5A54}" name="vendeur_id"/>
    <tableColumn id="4" xr3:uid="{A8013660-9D7E-48C2-AE92-31E45C669A15}" name="produit_id"/>
    <tableColumn id="6" xr3:uid="{70E90E7B-3AB0-455F-AF34-D85BCE552826}" name="quantité"/>
    <tableColumn id="7" xr3:uid="{634CBE90-DC3A-4C53-9BD2-F1CD963A4A85}" name="prix_de_vente_unitaire" dataDxfId="44"/>
    <tableColumn id="8" xr3:uid="{A57432BD-BFC6-4F4D-AF3A-C3A36BAFD070}" name="discount" dataDxfId="43"/>
    <tableColumn id="9" xr3:uid="{7C95F1F6-D756-4A5B-A079-89FDD67AF8A7}" name="ca" dataDxfId="42">
      <calculatedColumnFormula>basen[[#This Row],[quantité]]*basen[[#This Row],[prix_de_vente_unitaire]]*(1-basen[[#This Row],[discount]])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787842-F168-44DE-8C75-6F0F08B87619}" name="basen_1" displayName="basen_1" ref="A1:H379" totalsRowShown="0">
  <autoFilter ref="A1:H379" xr:uid="{B3787842-F168-44DE-8C75-6F0F08B87619}"/>
  <tableColumns count="8">
    <tableColumn id="1" xr3:uid="{9BB5147D-FBBA-4CD2-BB8E-14C96BA32122}" name="vente_id"/>
    <tableColumn id="2" xr3:uid="{4B1B2930-ADA9-4ECA-8315-DDADFC2AB19A}" name="date_de_vente" dataDxfId="41"/>
    <tableColumn id="3" xr3:uid="{1A4F8913-6DB5-48BA-A678-328B65C6A791}" name="vendeur_id"/>
    <tableColumn id="4" xr3:uid="{DEACA4D9-E95E-410D-B66A-0F0666714477}" name="produit_id"/>
    <tableColumn id="5" xr3:uid="{82DB1A8C-C779-47CF-A5C2-B89878461ED9}" name="produit"/>
    <tableColumn id="6" xr3:uid="{81F652D3-860F-4395-9DC9-D083682C3079}" name="quantité"/>
    <tableColumn id="7" xr3:uid="{607F01A6-0CE4-4EEA-A942-539C3E198A87}" name="prix_de_vente_unitaire" dataCellStyle="Monétaire"/>
    <tableColumn id="8" xr3:uid="{383FD804-C5F1-40CB-A30C-7C44A1F18163}" name="discount" dataCellStyle="Pourcentag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C9386-A4F4-44B6-BD9F-0CEAC03A4145}">
  <dimension ref="A1:E5"/>
  <sheetViews>
    <sheetView workbookViewId="0">
      <selection activeCell="C4" sqref="C4"/>
    </sheetView>
  </sheetViews>
  <sheetFormatPr baseColWidth="10" defaultRowHeight="12.5" x14ac:dyDescent="0.25"/>
  <cols>
    <col min="1" max="1" width="13.36328125" customWidth="1"/>
    <col min="2" max="2" width="18" customWidth="1"/>
    <col min="3" max="3" width="23.36328125" bestFit="1" customWidth="1"/>
    <col min="4" max="4" width="18.7265625" bestFit="1" customWidth="1"/>
  </cols>
  <sheetData>
    <row r="1" spans="1:5" x14ac:dyDescent="0.25">
      <c r="A1" s="1" t="s">
        <v>9</v>
      </c>
      <c r="B1" s="1" t="s">
        <v>10</v>
      </c>
      <c r="C1" s="1" t="s">
        <v>43</v>
      </c>
      <c r="D1" s="2"/>
    </row>
    <row r="2" spans="1:5" x14ac:dyDescent="0.25">
      <c r="A2">
        <v>1</v>
      </c>
      <c r="B2" s="1" t="s">
        <v>4</v>
      </c>
      <c r="C2" s="3">
        <v>540000</v>
      </c>
      <c r="D2" s="3"/>
      <c r="E2" s="3"/>
    </row>
    <row r="3" spans="1:5" x14ac:dyDescent="0.25">
      <c r="A3">
        <v>2</v>
      </c>
      <c r="B3" s="1" t="s">
        <v>2</v>
      </c>
      <c r="C3" s="3">
        <v>465000</v>
      </c>
      <c r="D3" s="3"/>
      <c r="E3" s="3"/>
    </row>
    <row r="4" spans="1:5" x14ac:dyDescent="0.25">
      <c r="A4">
        <v>3</v>
      </c>
      <c r="B4" s="1" t="s">
        <v>1</v>
      </c>
      <c r="C4" s="3">
        <v>345000</v>
      </c>
      <c r="D4" s="3"/>
      <c r="E4" s="3"/>
    </row>
    <row r="5" spans="1:5" x14ac:dyDescent="0.25">
      <c r="A5">
        <v>4</v>
      </c>
      <c r="B5" s="1" t="s">
        <v>0</v>
      </c>
      <c r="C5" s="3">
        <v>66000</v>
      </c>
      <c r="D5" s="3"/>
      <c r="E5" s="3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0623C-2D1F-410E-949B-78E140052EF2}">
  <dimension ref="A1:H379"/>
  <sheetViews>
    <sheetView workbookViewId="0">
      <selection activeCell="H2" sqref="H2"/>
    </sheetView>
  </sheetViews>
  <sheetFormatPr baseColWidth="10" defaultRowHeight="12.5" x14ac:dyDescent="0.25"/>
  <cols>
    <col min="2" max="2" width="15.36328125" style="4" customWidth="1"/>
    <col min="3" max="3" width="12.36328125" customWidth="1"/>
    <col min="4" max="4" width="11.54296875" customWidth="1"/>
    <col min="7" max="7" width="22.36328125" style="5" customWidth="1"/>
    <col min="8" max="8" width="10.90625" style="8"/>
  </cols>
  <sheetData>
    <row r="1" spans="1:8" x14ac:dyDescent="0.25">
      <c r="A1" t="s">
        <v>8</v>
      </c>
      <c r="B1" s="4" t="s">
        <v>7</v>
      </c>
      <c r="C1" t="s">
        <v>40</v>
      </c>
      <c r="D1" t="s">
        <v>3</v>
      </c>
      <c r="E1" t="s">
        <v>45</v>
      </c>
      <c r="F1" t="s">
        <v>46</v>
      </c>
      <c r="G1" s="5" t="s">
        <v>5</v>
      </c>
      <c r="H1" s="8" t="s">
        <v>47</v>
      </c>
    </row>
    <row r="2" spans="1:8" x14ac:dyDescent="0.25">
      <c r="A2">
        <v>5</v>
      </c>
      <c r="B2" s="4">
        <v>45192</v>
      </c>
      <c r="C2">
        <v>4</v>
      </c>
      <c r="D2">
        <v>3</v>
      </c>
      <c r="E2" t="s">
        <v>19</v>
      </c>
      <c r="F2">
        <v>1</v>
      </c>
      <c r="G2" s="5">
        <v>7700</v>
      </c>
      <c r="H2" s="8">
        <v>7.0000000000000007E-2</v>
      </c>
    </row>
    <row r="3" spans="1:8" x14ac:dyDescent="0.25">
      <c r="A3">
        <v>7</v>
      </c>
      <c r="B3" s="4">
        <v>45128</v>
      </c>
      <c r="C3">
        <v>2</v>
      </c>
      <c r="D3">
        <v>11</v>
      </c>
      <c r="E3" t="s">
        <v>24</v>
      </c>
      <c r="F3">
        <v>1</v>
      </c>
      <c r="G3" s="5">
        <v>2700</v>
      </c>
      <c r="H3" s="8">
        <v>0.09</v>
      </c>
    </row>
    <row r="4" spans="1:8" x14ac:dyDescent="0.25">
      <c r="A4">
        <v>14</v>
      </c>
      <c r="B4" s="4">
        <v>44945</v>
      </c>
      <c r="C4">
        <v>3</v>
      </c>
      <c r="D4">
        <v>16</v>
      </c>
      <c r="E4" t="s">
        <v>35</v>
      </c>
      <c r="F4">
        <v>1</v>
      </c>
      <c r="G4" s="5">
        <v>990</v>
      </c>
      <c r="H4" s="8">
        <v>0.1</v>
      </c>
    </row>
    <row r="5" spans="1:8" x14ac:dyDescent="0.25">
      <c r="A5">
        <v>17</v>
      </c>
      <c r="B5" s="4">
        <v>45233</v>
      </c>
      <c r="C5">
        <v>4</v>
      </c>
      <c r="D5">
        <v>12</v>
      </c>
      <c r="E5" t="s">
        <v>25</v>
      </c>
      <c r="F5">
        <v>1</v>
      </c>
      <c r="G5" s="5">
        <v>2700</v>
      </c>
      <c r="H5" s="8">
        <v>0</v>
      </c>
    </row>
    <row r="6" spans="1:8" x14ac:dyDescent="0.25">
      <c r="A6">
        <v>21</v>
      </c>
      <c r="B6" s="4">
        <v>45268</v>
      </c>
      <c r="C6">
        <v>3</v>
      </c>
      <c r="D6">
        <v>12</v>
      </c>
      <c r="E6" t="s">
        <v>25</v>
      </c>
      <c r="F6">
        <v>1</v>
      </c>
      <c r="G6" s="5">
        <v>2700</v>
      </c>
      <c r="H6" s="8">
        <v>0.08</v>
      </c>
    </row>
    <row r="7" spans="1:8" x14ac:dyDescent="0.25">
      <c r="A7">
        <v>36</v>
      </c>
      <c r="B7" s="4">
        <v>45052</v>
      </c>
      <c r="C7">
        <v>5</v>
      </c>
      <c r="D7">
        <v>7</v>
      </c>
      <c r="E7" t="s">
        <v>33</v>
      </c>
      <c r="F7">
        <v>1</v>
      </c>
      <c r="G7" s="5">
        <v>3900</v>
      </c>
      <c r="H7" s="8">
        <v>7.0000000000000007E-2</v>
      </c>
    </row>
    <row r="8" spans="1:8" x14ac:dyDescent="0.25">
      <c r="A8">
        <v>37</v>
      </c>
      <c r="B8" s="4">
        <v>45236</v>
      </c>
      <c r="C8">
        <v>1</v>
      </c>
      <c r="D8">
        <v>3</v>
      </c>
      <c r="E8" t="s">
        <v>19</v>
      </c>
      <c r="F8">
        <v>1</v>
      </c>
      <c r="G8" s="5">
        <v>7700</v>
      </c>
      <c r="H8" s="8">
        <v>0.01</v>
      </c>
    </row>
    <row r="9" spans="1:8" x14ac:dyDescent="0.25">
      <c r="A9">
        <v>42</v>
      </c>
      <c r="B9" s="4">
        <v>45184</v>
      </c>
      <c r="C9">
        <v>4</v>
      </c>
      <c r="D9">
        <v>11</v>
      </c>
      <c r="E9" t="s">
        <v>24</v>
      </c>
      <c r="F9">
        <v>1</v>
      </c>
      <c r="G9" s="5">
        <v>2700</v>
      </c>
      <c r="H9" s="8">
        <v>0.1</v>
      </c>
    </row>
    <row r="10" spans="1:8" x14ac:dyDescent="0.25">
      <c r="A10">
        <v>66</v>
      </c>
      <c r="B10" s="4">
        <v>45101</v>
      </c>
      <c r="C10">
        <v>1</v>
      </c>
      <c r="D10">
        <v>10</v>
      </c>
      <c r="E10" t="s">
        <v>23</v>
      </c>
      <c r="F10">
        <v>1</v>
      </c>
      <c r="G10" s="5">
        <v>2700</v>
      </c>
      <c r="H10" s="8">
        <v>0.08</v>
      </c>
    </row>
    <row r="11" spans="1:8" x14ac:dyDescent="0.25">
      <c r="A11">
        <v>70</v>
      </c>
      <c r="B11" s="4">
        <v>45243</v>
      </c>
      <c r="C11">
        <v>2</v>
      </c>
      <c r="D11">
        <v>9</v>
      </c>
      <c r="E11" t="s">
        <v>22</v>
      </c>
      <c r="F11">
        <v>1</v>
      </c>
      <c r="G11" s="5">
        <v>2650</v>
      </c>
      <c r="H11" s="8">
        <v>0.03</v>
      </c>
    </row>
    <row r="12" spans="1:8" x14ac:dyDescent="0.25">
      <c r="A12">
        <v>71</v>
      </c>
      <c r="B12" s="4">
        <v>44987</v>
      </c>
      <c r="C12">
        <v>2</v>
      </c>
      <c r="D12">
        <v>2</v>
      </c>
      <c r="E12" t="s">
        <v>18</v>
      </c>
      <c r="F12">
        <v>1</v>
      </c>
      <c r="G12" s="5">
        <v>7800</v>
      </c>
      <c r="H12" s="8">
        <v>0</v>
      </c>
    </row>
    <row r="13" spans="1:8" x14ac:dyDescent="0.25">
      <c r="A13">
        <v>76</v>
      </c>
      <c r="B13" s="4">
        <v>45277</v>
      </c>
      <c r="C13">
        <v>4</v>
      </c>
      <c r="D13">
        <v>10</v>
      </c>
      <c r="E13" t="s">
        <v>23</v>
      </c>
      <c r="F13">
        <v>1</v>
      </c>
      <c r="G13" s="5">
        <v>2700</v>
      </c>
      <c r="H13" s="8">
        <v>0.06</v>
      </c>
    </row>
    <row r="14" spans="1:8" x14ac:dyDescent="0.25">
      <c r="A14">
        <v>77</v>
      </c>
      <c r="B14" s="4">
        <v>45210</v>
      </c>
      <c r="C14">
        <v>3</v>
      </c>
      <c r="D14">
        <v>8</v>
      </c>
      <c r="E14" t="s">
        <v>34</v>
      </c>
      <c r="F14">
        <v>1</v>
      </c>
      <c r="G14" s="5">
        <v>3900</v>
      </c>
      <c r="H14" s="8">
        <v>0.04</v>
      </c>
    </row>
    <row r="15" spans="1:8" x14ac:dyDescent="0.25">
      <c r="A15">
        <v>85</v>
      </c>
      <c r="B15" s="4">
        <v>45236</v>
      </c>
      <c r="C15">
        <v>4</v>
      </c>
      <c r="D15">
        <v>6</v>
      </c>
      <c r="E15" t="s">
        <v>32</v>
      </c>
      <c r="F15">
        <v>1</v>
      </c>
      <c r="G15" s="5">
        <v>3900</v>
      </c>
      <c r="H15" s="8">
        <v>0.01</v>
      </c>
    </row>
    <row r="16" spans="1:8" x14ac:dyDescent="0.25">
      <c r="A16">
        <v>90</v>
      </c>
      <c r="B16" s="4">
        <v>45140</v>
      </c>
      <c r="C16">
        <v>1</v>
      </c>
      <c r="D16">
        <v>6</v>
      </c>
      <c r="E16" t="s">
        <v>32</v>
      </c>
      <c r="F16">
        <v>1</v>
      </c>
      <c r="G16" s="5">
        <v>3900</v>
      </c>
      <c r="H16" s="8">
        <v>0.1</v>
      </c>
    </row>
    <row r="17" spans="1:8" x14ac:dyDescent="0.25">
      <c r="A17">
        <v>92</v>
      </c>
      <c r="B17" s="4">
        <v>45104</v>
      </c>
      <c r="C17">
        <v>5</v>
      </c>
      <c r="D17">
        <v>7</v>
      </c>
      <c r="E17" t="s">
        <v>33</v>
      </c>
      <c r="F17">
        <v>1</v>
      </c>
      <c r="G17" s="5">
        <v>3900</v>
      </c>
      <c r="H17" s="8">
        <v>0.1</v>
      </c>
    </row>
    <row r="18" spans="1:8" x14ac:dyDescent="0.25">
      <c r="A18">
        <v>93</v>
      </c>
      <c r="B18" s="4">
        <v>44931</v>
      </c>
      <c r="C18">
        <v>5</v>
      </c>
      <c r="D18">
        <v>12</v>
      </c>
      <c r="E18" t="s">
        <v>25</v>
      </c>
      <c r="F18">
        <v>1</v>
      </c>
      <c r="G18" s="5">
        <v>2700</v>
      </c>
      <c r="H18" s="8">
        <v>0.02</v>
      </c>
    </row>
    <row r="19" spans="1:8" x14ac:dyDescent="0.25">
      <c r="A19">
        <v>102</v>
      </c>
      <c r="B19" s="4">
        <v>45137</v>
      </c>
      <c r="C19">
        <v>4</v>
      </c>
      <c r="D19">
        <v>2</v>
      </c>
      <c r="E19" t="s">
        <v>18</v>
      </c>
      <c r="F19">
        <v>1</v>
      </c>
      <c r="G19" s="5">
        <v>7800</v>
      </c>
      <c r="H19" s="8">
        <v>0</v>
      </c>
    </row>
    <row r="20" spans="1:8" x14ac:dyDescent="0.25">
      <c r="A20">
        <v>111</v>
      </c>
      <c r="B20" s="4">
        <v>45193</v>
      </c>
      <c r="C20">
        <v>6</v>
      </c>
      <c r="D20">
        <v>9</v>
      </c>
      <c r="E20" t="s">
        <v>22</v>
      </c>
      <c r="F20">
        <v>1</v>
      </c>
      <c r="G20" s="5">
        <v>2650</v>
      </c>
      <c r="H20" s="8">
        <v>0.09</v>
      </c>
    </row>
    <row r="21" spans="1:8" x14ac:dyDescent="0.25">
      <c r="A21">
        <v>112</v>
      </c>
      <c r="B21" s="4">
        <v>45228</v>
      </c>
      <c r="C21">
        <v>2</v>
      </c>
      <c r="D21">
        <v>2</v>
      </c>
      <c r="E21" t="s">
        <v>18</v>
      </c>
      <c r="F21">
        <v>1</v>
      </c>
      <c r="G21" s="5">
        <v>7800</v>
      </c>
      <c r="H21" s="8">
        <v>0.09</v>
      </c>
    </row>
    <row r="22" spans="1:8" x14ac:dyDescent="0.25">
      <c r="A22">
        <v>114</v>
      </c>
      <c r="B22" s="4">
        <v>45108</v>
      </c>
      <c r="C22">
        <v>1</v>
      </c>
      <c r="D22">
        <v>16</v>
      </c>
      <c r="E22" t="s">
        <v>35</v>
      </c>
      <c r="F22">
        <v>1</v>
      </c>
      <c r="G22" s="5">
        <v>990</v>
      </c>
      <c r="H22" s="8">
        <v>0.02</v>
      </c>
    </row>
    <row r="23" spans="1:8" x14ac:dyDescent="0.25">
      <c r="A23">
        <v>122</v>
      </c>
      <c r="B23" s="4">
        <v>45034</v>
      </c>
      <c r="C23">
        <v>4</v>
      </c>
      <c r="D23">
        <v>9</v>
      </c>
      <c r="E23" t="s">
        <v>22</v>
      </c>
      <c r="F23">
        <v>1</v>
      </c>
      <c r="G23" s="5">
        <v>2650</v>
      </c>
      <c r="H23" s="8">
        <v>0.02</v>
      </c>
    </row>
    <row r="24" spans="1:8" x14ac:dyDescent="0.25">
      <c r="A24">
        <v>131</v>
      </c>
      <c r="B24" s="4">
        <v>45192</v>
      </c>
      <c r="C24">
        <v>1</v>
      </c>
      <c r="D24">
        <v>13</v>
      </c>
      <c r="E24" t="s">
        <v>26</v>
      </c>
      <c r="F24">
        <v>1</v>
      </c>
      <c r="G24" s="5">
        <v>2700</v>
      </c>
      <c r="H24" s="8">
        <v>0.02</v>
      </c>
    </row>
    <row r="25" spans="1:8" x14ac:dyDescent="0.25">
      <c r="A25">
        <v>136</v>
      </c>
      <c r="B25" s="4">
        <v>45128</v>
      </c>
      <c r="C25">
        <v>1</v>
      </c>
      <c r="D25">
        <v>11</v>
      </c>
      <c r="E25" t="s">
        <v>24</v>
      </c>
      <c r="F25">
        <v>1</v>
      </c>
      <c r="G25" s="5">
        <v>2700</v>
      </c>
      <c r="H25" s="8">
        <v>0.08</v>
      </c>
    </row>
    <row r="26" spans="1:8" x14ac:dyDescent="0.25">
      <c r="A26">
        <v>143</v>
      </c>
      <c r="B26" s="4">
        <v>45248</v>
      </c>
      <c r="C26">
        <v>4</v>
      </c>
      <c r="D26">
        <v>16</v>
      </c>
      <c r="E26" t="s">
        <v>35</v>
      </c>
      <c r="F26">
        <v>1</v>
      </c>
      <c r="G26" s="5">
        <v>990</v>
      </c>
      <c r="H26" s="8">
        <v>7.0000000000000007E-2</v>
      </c>
    </row>
    <row r="27" spans="1:8" x14ac:dyDescent="0.25">
      <c r="A27">
        <v>148</v>
      </c>
      <c r="B27" s="4">
        <v>44965</v>
      </c>
      <c r="C27">
        <v>4</v>
      </c>
      <c r="D27">
        <v>5</v>
      </c>
      <c r="E27" t="s">
        <v>31</v>
      </c>
      <c r="F27">
        <v>1</v>
      </c>
      <c r="G27" s="5">
        <v>3900</v>
      </c>
      <c r="H27" s="8">
        <v>0.1</v>
      </c>
    </row>
    <row r="28" spans="1:8" x14ac:dyDescent="0.25">
      <c r="A28">
        <v>155</v>
      </c>
      <c r="B28" s="4">
        <v>45207</v>
      </c>
      <c r="C28">
        <v>4</v>
      </c>
      <c r="D28">
        <v>5</v>
      </c>
      <c r="E28" t="s">
        <v>31</v>
      </c>
      <c r="F28">
        <v>1</v>
      </c>
      <c r="G28" s="5">
        <v>3900</v>
      </c>
      <c r="H28" s="8">
        <v>0.05</v>
      </c>
    </row>
    <row r="29" spans="1:8" x14ac:dyDescent="0.25">
      <c r="A29">
        <v>157</v>
      </c>
      <c r="B29" s="4">
        <v>44991</v>
      </c>
      <c r="C29">
        <v>1</v>
      </c>
      <c r="D29">
        <v>1</v>
      </c>
      <c r="E29" t="s">
        <v>11</v>
      </c>
      <c r="F29">
        <v>1</v>
      </c>
      <c r="G29" s="5">
        <v>7500</v>
      </c>
      <c r="H29" s="8">
        <v>0.08</v>
      </c>
    </row>
    <row r="30" spans="1:8" x14ac:dyDescent="0.25">
      <c r="A30">
        <v>162</v>
      </c>
      <c r="B30" s="4">
        <v>45210</v>
      </c>
      <c r="C30">
        <v>3</v>
      </c>
      <c r="D30">
        <v>17</v>
      </c>
      <c r="E30" t="s">
        <v>36</v>
      </c>
      <c r="F30">
        <v>1</v>
      </c>
      <c r="G30" s="5">
        <v>990</v>
      </c>
      <c r="H30" s="8">
        <v>0.1</v>
      </c>
    </row>
    <row r="31" spans="1:8" x14ac:dyDescent="0.25">
      <c r="A31">
        <v>167</v>
      </c>
      <c r="B31" s="4">
        <v>45137</v>
      </c>
      <c r="C31">
        <v>4</v>
      </c>
      <c r="D31">
        <v>6</v>
      </c>
      <c r="E31" t="s">
        <v>32</v>
      </c>
      <c r="F31">
        <v>1</v>
      </c>
      <c r="G31" s="5">
        <v>3900</v>
      </c>
      <c r="H31" s="8">
        <v>0.08</v>
      </c>
    </row>
    <row r="32" spans="1:8" x14ac:dyDescent="0.25">
      <c r="A32">
        <v>169</v>
      </c>
      <c r="B32" s="4">
        <v>45256</v>
      </c>
      <c r="C32">
        <v>4</v>
      </c>
      <c r="D32">
        <v>4</v>
      </c>
      <c r="E32" t="s">
        <v>30</v>
      </c>
      <c r="F32">
        <v>1</v>
      </c>
      <c r="G32" s="5">
        <v>3700</v>
      </c>
      <c r="H32" s="8">
        <v>7.0000000000000007E-2</v>
      </c>
    </row>
    <row r="33" spans="1:8" x14ac:dyDescent="0.25">
      <c r="A33">
        <v>171</v>
      </c>
      <c r="B33" s="4">
        <v>44996</v>
      </c>
      <c r="C33">
        <v>1</v>
      </c>
      <c r="D33">
        <v>5</v>
      </c>
      <c r="E33" t="s">
        <v>31</v>
      </c>
      <c r="F33">
        <v>1</v>
      </c>
      <c r="G33" s="5">
        <v>3900</v>
      </c>
      <c r="H33" s="8">
        <v>0.04</v>
      </c>
    </row>
    <row r="34" spans="1:8" x14ac:dyDescent="0.25">
      <c r="A34">
        <v>177</v>
      </c>
      <c r="B34" s="4">
        <v>45027</v>
      </c>
      <c r="C34">
        <v>3</v>
      </c>
      <c r="D34">
        <v>2</v>
      </c>
      <c r="E34" t="s">
        <v>18</v>
      </c>
      <c r="F34">
        <v>1</v>
      </c>
      <c r="G34" s="5">
        <v>7800</v>
      </c>
      <c r="H34" s="8">
        <v>0.04</v>
      </c>
    </row>
    <row r="35" spans="1:8" x14ac:dyDescent="0.25">
      <c r="A35">
        <v>178</v>
      </c>
      <c r="B35" s="4">
        <v>44982</v>
      </c>
      <c r="C35">
        <v>3</v>
      </c>
      <c r="D35">
        <v>15</v>
      </c>
      <c r="E35" t="s">
        <v>29</v>
      </c>
      <c r="F35">
        <v>1</v>
      </c>
      <c r="G35" s="5">
        <v>950</v>
      </c>
      <c r="H35" s="8">
        <v>0.02</v>
      </c>
    </row>
    <row r="36" spans="1:8" x14ac:dyDescent="0.25">
      <c r="A36">
        <v>179</v>
      </c>
      <c r="B36" s="4">
        <v>44973</v>
      </c>
      <c r="C36">
        <v>6</v>
      </c>
      <c r="D36">
        <v>7</v>
      </c>
      <c r="E36" t="s">
        <v>33</v>
      </c>
      <c r="F36">
        <v>1</v>
      </c>
      <c r="G36" s="5">
        <v>3900</v>
      </c>
      <c r="H36" s="8">
        <v>0.09</v>
      </c>
    </row>
    <row r="37" spans="1:8" x14ac:dyDescent="0.25">
      <c r="A37">
        <v>180</v>
      </c>
      <c r="B37" s="4">
        <v>45240</v>
      </c>
      <c r="C37">
        <v>5</v>
      </c>
      <c r="D37">
        <v>10</v>
      </c>
      <c r="E37" t="s">
        <v>23</v>
      </c>
      <c r="F37">
        <v>1</v>
      </c>
      <c r="G37" s="5">
        <v>2700</v>
      </c>
      <c r="H37" s="8">
        <v>0.03</v>
      </c>
    </row>
    <row r="38" spans="1:8" x14ac:dyDescent="0.25">
      <c r="A38">
        <v>183</v>
      </c>
      <c r="B38" s="4">
        <v>45212</v>
      </c>
      <c r="C38">
        <v>4</v>
      </c>
      <c r="D38">
        <v>2</v>
      </c>
      <c r="E38" t="s">
        <v>18</v>
      </c>
      <c r="F38">
        <v>1</v>
      </c>
      <c r="G38" s="5">
        <v>7800</v>
      </c>
      <c r="H38" s="8">
        <v>0.1</v>
      </c>
    </row>
    <row r="39" spans="1:8" x14ac:dyDescent="0.25">
      <c r="A39">
        <v>196</v>
      </c>
      <c r="B39" s="4">
        <v>45071</v>
      </c>
      <c r="C39">
        <v>2</v>
      </c>
      <c r="D39">
        <v>14</v>
      </c>
      <c r="E39" t="s">
        <v>27</v>
      </c>
      <c r="F39">
        <v>1</v>
      </c>
      <c r="G39" s="5">
        <v>2700</v>
      </c>
      <c r="H39" s="8">
        <v>0.06</v>
      </c>
    </row>
    <row r="40" spans="1:8" x14ac:dyDescent="0.25">
      <c r="A40">
        <v>210</v>
      </c>
      <c r="B40" s="4">
        <v>45228</v>
      </c>
      <c r="C40">
        <v>6</v>
      </c>
      <c r="D40">
        <v>9</v>
      </c>
      <c r="E40" t="s">
        <v>22</v>
      </c>
      <c r="F40">
        <v>1</v>
      </c>
      <c r="G40" s="5">
        <v>2650</v>
      </c>
      <c r="H40" s="8">
        <v>0.03</v>
      </c>
    </row>
    <row r="41" spans="1:8" x14ac:dyDescent="0.25">
      <c r="A41">
        <v>212</v>
      </c>
      <c r="B41" s="4">
        <v>45117</v>
      </c>
      <c r="C41">
        <v>4</v>
      </c>
      <c r="D41">
        <v>17</v>
      </c>
      <c r="E41" t="s">
        <v>36</v>
      </c>
      <c r="F41">
        <v>1</v>
      </c>
      <c r="G41" s="5">
        <v>990</v>
      </c>
      <c r="H41" s="8">
        <v>0.04</v>
      </c>
    </row>
    <row r="42" spans="1:8" x14ac:dyDescent="0.25">
      <c r="A42">
        <v>217</v>
      </c>
      <c r="B42" s="4">
        <v>45228</v>
      </c>
      <c r="C42">
        <v>6</v>
      </c>
      <c r="D42">
        <v>3</v>
      </c>
      <c r="E42" t="s">
        <v>19</v>
      </c>
      <c r="F42">
        <v>1</v>
      </c>
      <c r="G42" s="5">
        <v>7700</v>
      </c>
      <c r="H42" s="8">
        <v>0.09</v>
      </c>
    </row>
    <row r="43" spans="1:8" x14ac:dyDescent="0.25">
      <c r="A43">
        <v>218</v>
      </c>
      <c r="B43" s="4">
        <v>45032</v>
      </c>
      <c r="C43">
        <v>1</v>
      </c>
      <c r="D43">
        <v>4</v>
      </c>
      <c r="E43" t="s">
        <v>30</v>
      </c>
      <c r="F43">
        <v>1</v>
      </c>
      <c r="G43" s="5">
        <v>3700</v>
      </c>
      <c r="H43" s="8">
        <v>0.02</v>
      </c>
    </row>
    <row r="44" spans="1:8" x14ac:dyDescent="0.25">
      <c r="A44">
        <v>222</v>
      </c>
      <c r="B44" s="4">
        <v>45194</v>
      </c>
      <c r="C44">
        <v>6</v>
      </c>
      <c r="D44">
        <v>4</v>
      </c>
      <c r="E44" t="s">
        <v>30</v>
      </c>
      <c r="F44">
        <v>1</v>
      </c>
      <c r="G44" s="5">
        <v>3700</v>
      </c>
      <c r="H44" s="8">
        <v>0.1</v>
      </c>
    </row>
    <row r="45" spans="1:8" x14ac:dyDescent="0.25">
      <c r="A45">
        <v>223</v>
      </c>
      <c r="B45" s="4">
        <v>45126</v>
      </c>
      <c r="C45">
        <v>4</v>
      </c>
      <c r="D45">
        <v>17</v>
      </c>
      <c r="E45" t="s">
        <v>36</v>
      </c>
      <c r="F45">
        <v>1</v>
      </c>
      <c r="G45" s="5">
        <v>990</v>
      </c>
      <c r="H45" s="8">
        <v>0.09</v>
      </c>
    </row>
    <row r="46" spans="1:8" x14ac:dyDescent="0.25">
      <c r="A46">
        <v>225</v>
      </c>
      <c r="B46" s="4">
        <v>45222</v>
      </c>
      <c r="C46">
        <v>6</v>
      </c>
      <c r="D46">
        <v>5</v>
      </c>
      <c r="E46" t="s">
        <v>31</v>
      </c>
      <c r="F46">
        <v>1</v>
      </c>
      <c r="G46" s="5">
        <v>3900</v>
      </c>
      <c r="H46" s="8">
        <v>0.08</v>
      </c>
    </row>
    <row r="47" spans="1:8" x14ac:dyDescent="0.25">
      <c r="A47">
        <v>226</v>
      </c>
      <c r="B47" s="4">
        <v>45110</v>
      </c>
      <c r="C47">
        <v>5</v>
      </c>
      <c r="D47">
        <v>5</v>
      </c>
      <c r="E47" t="s">
        <v>31</v>
      </c>
      <c r="F47">
        <v>1</v>
      </c>
      <c r="G47" s="5">
        <v>3900</v>
      </c>
      <c r="H47" s="8">
        <v>7.0000000000000007E-2</v>
      </c>
    </row>
    <row r="48" spans="1:8" x14ac:dyDescent="0.25">
      <c r="A48">
        <v>231</v>
      </c>
      <c r="B48" s="4">
        <v>45222</v>
      </c>
      <c r="C48">
        <v>2</v>
      </c>
      <c r="D48">
        <v>13</v>
      </c>
      <c r="E48" t="s">
        <v>26</v>
      </c>
      <c r="F48">
        <v>1</v>
      </c>
      <c r="G48" s="5">
        <v>2700</v>
      </c>
      <c r="H48" s="8">
        <v>0.09</v>
      </c>
    </row>
    <row r="49" spans="1:8" x14ac:dyDescent="0.25">
      <c r="A49">
        <v>232</v>
      </c>
      <c r="B49" s="4">
        <v>45224</v>
      </c>
      <c r="C49">
        <v>3</v>
      </c>
      <c r="D49">
        <v>13</v>
      </c>
      <c r="E49" t="s">
        <v>26</v>
      </c>
      <c r="F49">
        <v>1</v>
      </c>
      <c r="G49" s="5">
        <v>2700</v>
      </c>
      <c r="H49" s="8">
        <v>0.04</v>
      </c>
    </row>
    <row r="50" spans="1:8" x14ac:dyDescent="0.25">
      <c r="A50">
        <v>237</v>
      </c>
      <c r="B50" s="4">
        <v>45206</v>
      </c>
      <c r="C50">
        <v>6</v>
      </c>
      <c r="D50">
        <v>8</v>
      </c>
      <c r="E50" t="s">
        <v>34</v>
      </c>
      <c r="F50">
        <v>1</v>
      </c>
      <c r="G50" s="5">
        <v>3900</v>
      </c>
      <c r="H50" s="8">
        <v>0.1</v>
      </c>
    </row>
    <row r="51" spans="1:8" x14ac:dyDescent="0.25">
      <c r="A51">
        <v>239</v>
      </c>
      <c r="B51" s="4">
        <v>45245</v>
      </c>
      <c r="C51">
        <v>3</v>
      </c>
      <c r="D51">
        <v>3</v>
      </c>
      <c r="E51" t="s">
        <v>19</v>
      </c>
      <c r="F51">
        <v>1</v>
      </c>
      <c r="G51" s="5">
        <v>7700</v>
      </c>
      <c r="H51" s="8">
        <v>7.0000000000000007E-2</v>
      </c>
    </row>
    <row r="52" spans="1:8" x14ac:dyDescent="0.25">
      <c r="A52">
        <v>241</v>
      </c>
      <c r="B52" s="4">
        <v>45066</v>
      </c>
      <c r="C52">
        <v>3</v>
      </c>
      <c r="D52">
        <v>13</v>
      </c>
      <c r="E52" t="s">
        <v>26</v>
      </c>
      <c r="F52">
        <v>1</v>
      </c>
      <c r="G52" s="5">
        <v>2700</v>
      </c>
      <c r="H52" s="8">
        <v>0</v>
      </c>
    </row>
    <row r="53" spans="1:8" x14ac:dyDescent="0.25">
      <c r="A53">
        <v>242</v>
      </c>
      <c r="B53" s="4">
        <v>45163</v>
      </c>
      <c r="C53">
        <v>6</v>
      </c>
      <c r="D53">
        <v>14</v>
      </c>
      <c r="E53" t="s">
        <v>27</v>
      </c>
      <c r="F53">
        <v>1</v>
      </c>
      <c r="G53" s="5">
        <v>2700</v>
      </c>
      <c r="H53" s="8">
        <v>0.04</v>
      </c>
    </row>
    <row r="54" spans="1:8" x14ac:dyDescent="0.25">
      <c r="A54">
        <v>245</v>
      </c>
      <c r="B54" s="4">
        <v>44995</v>
      </c>
      <c r="C54">
        <v>6</v>
      </c>
      <c r="D54">
        <v>1</v>
      </c>
      <c r="E54" t="s">
        <v>11</v>
      </c>
      <c r="F54">
        <v>1</v>
      </c>
      <c r="G54" s="5">
        <v>7500</v>
      </c>
      <c r="H54" s="8">
        <v>0.04</v>
      </c>
    </row>
    <row r="55" spans="1:8" x14ac:dyDescent="0.25">
      <c r="A55">
        <v>247</v>
      </c>
      <c r="B55" s="4">
        <v>45107</v>
      </c>
      <c r="C55">
        <v>3</v>
      </c>
      <c r="D55">
        <v>8</v>
      </c>
      <c r="E55" t="s">
        <v>34</v>
      </c>
      <c r="F55">
        <v>1</v>
      </c>
      <c r="G55" s="5">
        <v>3900</v>
      </c>
      <c r="H55" s="8">
        <v>7.0000000000000007E-2</v>
      </c>
    </row>
    <row r="56" spans="1:8" x14ac:dyDescent="0.25">
      <c r="A56">
        <v>249</v>
      </c>
      <c r="B56" s="4">
        <v>45115</v>
      </c>
      <c r="C56">
        <v>4</v>
      </c>
      <c r="D56">
        <v>1</v>
      </c>
      <c r="E56" t="s">
        <v>11</v>
      </c>
      <c r="F56">
        <v>1</v>
      </c>
      <c r="G56" s="5">
        <v>7500</v>
      </c>
      <c r="H56" s="8">
        <v>0.1</v>
      </c>
    </row>
    <row r="57" spans="1:8" x14ac:dyDescent="0.25">
      <c r="A57">
        <v>254</v>
      </c>
      <c r="B57" s="4">
        <v>45208</v>
      </c>
      <c r="C57">
        <v>5</v>
      </c>
      <c r="D57">
        <v>17</v>
      </c>
      <c r="E57" t="s">
        <v>36</v>
      </c>
      <c r="F57">
        <v>1</v>
      </c>
      <c r="G57" s="5">
        <v>990</v>
      </c>
      <c r="H57" s="8">
        <v>0.01</v>
      </c>
    </row>
    <row r="58" spans="1:8" x14ac:dyDescent="0.25">
      <c r="A58">
        <v>262</v>
      </c>
      <c r="B58" s="4">
        <v>45041</v>
      </c>
      <c r="C58">
        <v>4</v>
      </c>
      <c r="D58">
        <v>7</v>
      </c>
      <c r="E58" t="s">
        <v>33</v>
      </c>
      <c r="F58">
        <v>1</v>
      </c>
      <c r="G58" s="5">
        <v>3900</v>
      </c>
      <c r="H58" s="8">
        <v>0.05</v>
      </c>
    </row>
    <row r="59" spans="1:8" x14ac:dyDescent="0.25">
      <c r="A59">
        <v>273</v>
      </c>
      <c r="B59" s="4">
        <v>45021</v>
      </c>
      <c r="C59">
        <v>6</v>
      </c>
      <c r="D59">
        <v>1</v>
      </c>
      <c r="E59" t="s">
        <v>11</v>
      </c>
      <c r="F59">
        <v>1</v>
      </c>
      <c r="G59" s="5">
        <v>7500</v>
      </c>
      <c r="H59" s="8">
        <v>0.04</v>
      </c>
    </row>
    <row r="60" spans="1:8" x14ac:dyDescent="0.25">
      <c r="A60">
        <v>275</v>
      </c>
      <c r="B60" s="4">
        <v>45180</v>
      </c>
      <c r="C60">
        <v>4</v>
      </c>
      <c r="D60">
        <v>4</v>
      </c>
      <c r="E60" t="s">
        <v>30</v>
      </c>
      <c r="F60">
        <v>1</v>
      </c>
      <c r="G60" s="5">
        <v>3700</v>
      </c>
      <c r="H60" s="8">
        <v>0.05</v>
      </c>
    </row>
    <row r="61" spans="1:8" x14ac:dyDescent="0.25">
      <c r="A61">
        <v>276</v>
      </c>
      <c r="B61" s="4">
        <v>45276</v>
      </c>
      <c r="C61">
        <v>1</v>
      </c>
      <c r="D61">
        <v>16</v>
      </c>
      <c r="E61" t="s">
        <v>35</v>
      </c>
      <c r="F61">
        <v>1</v>
      </c>
      <c r="G61" s="5">
        <v>990</v>
      </c>
      <c r="H61" s="8">
        <v>0.04</v>
      </c>
    </row>
    <row r="62" spans="1:8" x14ac:dyDescent="0.25">
      <c r="A62">
        <v>280</v>
      </c>
      <c r="B62" s="4">
        <v>45148</v>
      </c>
      <c r="C62">
        <v>4</v>
      </c>
      <c r="D62">
        <v>14</v>
      </c>
      <c r="E62" t="s">
        <v>27</v>
      </c>
      <c r="F62">
        <v>1</v>
      </c>
      <c r="G62" s="5">
        <v>2700</v>
      </c>
      <c r="H62" s="8">
        <v>0.02</v>
      </c>
    </row>
    <row r="63" spans="1:8" x14ac:dyDescent="0.25">
      <c r="A63">
        <v>281</v>
      </c>
      <c r="B63" s="4">
        <v>45123</v>
      </c>
      <c r="C63">
        <v>4</v>
      </c>
      <c r="D63">
        <v>5</v>
      </c>
      <c r="E63" t="s">
        <v>31</v>
      </c>
      <c r="F63">
        <v>1</v>
      </c>
      <c r="G63" s="5">
        <v>3900</v>
      </c>
      <c r="H63" s="8">
        <v>0.02</v>
      </c>
    </row>
    <row r="64" spans="1:8" x14ac:dyDescent="0.25">
      <c r="A64">
        <v>282</v>
      </c>
      <c r="B64" s="4">
        <v>45159</v>
      </c>
      <c r="C64">
        <v>2</v>
      </c>
      <c r="D64">
        <v>5</v>
      </c>
      <c r="E64" t="s">
        <v>31</v>
      </c>
      <c r="F64">
        <v>1</v>
      </c>
      <c r="G64" s="5">
        <v>3900</v>
      </c>
      <c r="H64" s="8">
        <v>0.09</v>
      </c>
    </row>
    <row r="65" spans="1:8" x14ac:dyDescent="0.25">
      <c r="A65">
        <v>283</v>
      </c>
      <c r="B65" s="4">
        <v>45258</v>
      </c>
      <c r="C65">
        <v>2</v>
      </c>
      <c r="D65">
        <v>4</v>
      </c>
      <c r="E65" t="s">
        <v>30</v>
      </c>
      <c r="F65">
        <v>1</v>
      </c>
      <c r="G65" s="5">
        <v>3700</v>
      </c>
      <c r="H65" s="8">
        <v>0.01</v>
      </c>
    </row>
    <row r="66" spans="1:8" x14ac:dyDescent="0.25">
      <c r="A66">
        <v>285</v>
      </c>
      <c r="B66" s="4">
        <v>45277</v>
      </c>
      <c r="C66">
        <v>1</v>
      </c>
      <c r="D66">
        <v>12</v>
      </c>
      <c r="E66" t="s">
        <v>25</v>
      </c>
      <c r="F66">
        <v>1</v>
      </c>
      <c r="G66" s="5">
        <v>2700</v>
      </c>
      <c r="H66" s="8">
        <v>7.0000000000000007E-2</v>
      </c>
    </row>
    <row r="67" spans="1:8" x14ac:dyDescent="0.25">
      <c r="A67">
        <v>288</v>
      </c>
      <c r="B67" s="4">
        <v>45255</v>
      </c>
      <c r="C67">
        <v>3</v>
      </c>
      <c r="D67">
        <v>17</v>
      </c>
      <c r="E67" t="s">
        <v>36</v>
      </c>
      <c r="F67">
        <v>1</v>
      </c>
      <c r="G67" s="5">
        <v>990</v>
      </c>
      <c r="H67" s="8">
        <v>0.06</v>
      </c>
    </row>
    <row r="68" spans="1:8" x14ac:dyDescent="0.25">
      <c r="A68">
        <v>299</v>
      </c>
      <c r="B68" s="4">
        <v>45250</v>
      </c>
      <c r="C68">
        <v>1</v>
      </c>
      <c r="D68">
        <v>15</v>
      </c>
      <c r="E68" t="s">
        <v>29</v>
      </c>
      <c r="F68">
        <v>1</v>
      </c>
      <c r="G68" s="5">
        <v>950</v>
      </c>
      <c r="H68" s="8">
        <v>7.0000000000000007E-2</v>
      </c>
    </row>
    <row r="69" spans="1:8" x14ac:dyDescent="0.25">
      <c r="A69">
        <v>307</v>
      </c>
      <c r="B69" s="4">
        <v>44996</v>
      </c>
      <c r="C69">
        <v>6</v>
      </c>
      <c r="D69">
        <v>9</v>
      </c>
      <c r="E69" t="s">
        <v>22</v>
      </c>
      <c r="F69">
        <v>1</v>
      </c>
      <c r="G69" s="5">
        <v>2650</v>
      </c>
      <c r="H69" s="8">
        <v>0</v>
      </c>
    </row>
    <row r="70" spans="1:8" x14ac:dyDescent="0.25">
      <c r="A70">
        <v>311</v>
      </c>
      <c r="B70" s="4">
        <v>45001</v>
      </c>
      <c r="C70">
        <v>4</v>
      </c>
      <c r="D70">
        <v>14</v>
      </c>
      <c r="E70" t="s">
        <v>27</v>
      </c>
      <c r="F70">
        <v>1</v>
      </c>
      <c r="G70" s="5">
        <v>2700</v>
      </c>
      <c r="H70" s="8">
        <v>0.06</v>
      </c>
    </row>
    <row r="71" spans="1:8" x14ac:dyDescent="0.25">
      <c r="A71">
        <v>313</v>
      </c>
      <c r="B71" s="4">
        <v>45043</v>
      </c>
      <c r="C71">
        <v>3</v>
      </c>
      <c r="D71">
        <v>2</v>
      </c>
      <c r="E71" t="s">
        <v>18</v>
      </c>
      <c r="F71">
        <v>1</v>
      </c>
      <c r="G71" s="5">
        <v>7800</v>
      </c>
      <c r="H71" s="8">
        <v>0.04</v>
      </c>
    </row>
    <row r="72" spans="1:8" x14ac:dyDescent="0.25">
      <c r="A72">
        <v>316</v>
      </c>
      <c r="B72" s="4">
        <v>45270</v>
      </c>
      <c r="C72">
        <v>6</v>
      </c>
      <c r="D72">
        <v>6</v>
      </c>
      <c r="E72" t="s">
        <v>32</v>
      </c>
      <c r="F72">
        <v>1</v>
      </c>
      <c r="G72" s="5">
        <v>3900</v>
      </c>
      <c r="H72" s="8">
        <v>0.09</v>
      </c>
    </row>
    <row r="73" spans="1:8" x14ac:dyDescent="0.25">
      <c r="A73">
        <v>319</v>
      </c>
      <c r="B73" s="4">
        <v>45270</v>
      </c>
      <c r="C73">
        <v>2</v>
      </c>
      <c r="D73">
        <v>9</v>
      </c>
      <c r="E73" t="s">
        <v>22</v>
      </c>
      <c r="F73">
        <v>1</v>
      </c>
      <c r="G73" s="5">
        <v>2650</v>
      </c>
      <c r="H73" s="8">
        <v>0.05</v>
      </c>
    </row>
    <row r="74" spans="1:8" x14ac:dyDescent="0.25">
      <c r="A74">
        <v>320</v>
      </c>
      <c r="B74" s="4">
        <v>44937</v>
      </c>
      <c r="C74">
        <v>2</v>
      </c>
      <c r="D74">
        <v>16</v>
      </c>
      <c r="E74" t="s">
        <v>35</v>
      </c>
      <c r="F74">
        <v>1</v>
      </c>
      <c r="G74" s="5">
        <v>990</v>
      </c>
      <c r="H74" s="8">
        <v>0</v>
      </c>
    </row>
    <row r="75" spans="1:8" x14ac:dyDescent="0.25">
      <c r="A75">
        <v>321</v>
      </c>
      <c r="B75" s="4">
        <v>45075</v>
      </c>
      <c r="C75">
        <v>1</v>
      </c>
      <c r="D75">
        <v>12</v>
      </c>
      <c r="E75" t="s">
        <v>25</v>
      </c>
      <c r="F75">
        <v>1</v>
      </c>
      <c r="G75" s="5">
        <v>2700</v>
      </c>
      <c r="H75" s="8">
        <v>0.09</v>
      </c>
    </row>
    <row r="76" spans="1:8" x14ac:dyDescent="0.25">
      <c r="A76">
        <v>322</v>
      </c>
      <c r="B76" s="4">
        <v>45285</v>
      </c>
      <c r="C76">
        <v>3</v>
      </c>
      <c r="D76">
        <v>13</v>
      </c>
      <c r="E76" t="s">
        <v>26</v>
      </c>
      <c r="F76">
        <v>1</v>
      </c>
      <c r="G76" s="5">
        <v>2700</v>
      </c>
      <c r="H76" s="8">
        <v>0.06</v>
      </c>
    </row>
    <row r="77" spans="1:8" x14ac:dyDescent="0.25">
      <c r="A77">
        <v>331</v>
      </c>
      <c r="B77" s="4">
        <v>45066</v>
      </c>
      <c r="C77">
        <v>1</v>
      </c>
      <c r="D77">
        <v>11</v>
      </c>
      <c r="E77" t="s">
        <v>24</v>
      </c>
      <c r="F77">
        <v>1</v>
      </c>
      <c r="G77" s="5">
        <v>2700</v>
      </c>
      <c r="H77" s="8">
        <v>0.05</v>
      </c>
    </row>
    <row r="78" spans="1:8" x14ac:dyDescent="0.25">
      <c r="A78">
        <v>332</v>
      </c>
      <c r="B78" s="4">
        <v>45288</v>
      </c>
      <c r="C78">
        <v>5</v>
      </c>
      <c r="D78">
        <v>5</v>
      </c>
      <c r="E78" t="s">
        <v>31</v>
      </c>
      <c r="F78">
        <v>1</v>
      </c>
      <c r="G78" s="5">
        <v>3900</v>
      </c>
      <c r="H78" s="8">
        <v>7.0000000000000007E-2</v>
      </c>
    </row>
    <row r="79" spans="1:8" x14ac:dyDescent="0.25">
      <c r="A79">
        <v>334</v>
      </c>
      <c r="B79" s="4">
        <v>45099</v>
      </c>
      <c r="C79">
        <v>6</v>
      </c>
      <c r="D79">
        <v>9</v>
      </c>
      <c r="E79" t="s">
        <v>22</v>
      </c>
      <c r="F79">
        <v>1</v>
      </c>
      <c r="G79" s="5">
        <v>2650</v>
      </c>
      <c r="H79" s="8">
        <v>0.03</v>
      </c>
    </row>
    <row r="80" spans="1:8" x14ac:dyDescent="0.25">
      <c r="A80">
        <v>335</v>
      </c>
      <c r="B80" s="4">
        <v>44961</v>
      </c>
      <c r="C80">
        <v>3</v>
      </c>
      <c r="D80">
        <v>17</v>
      </c>
      <c r="E80" t="s">
        <v>36</v>
      </c>
      <c r="F80">
        <v>1</v>
      </c>
      <c r="G80" s="5">
        <v>990</v>
      </c>
      <c r="H80" s="8">
        <v>0.08</v>
      </c>
    </row>
    <row r="81" spans="1:8" x14ac:dyDescent="0.25">
      <c r="A81">
        <v>341</v>
      </c>
      <c r="B81" s="4">
        <v>45176</v>
      </c>
      <c r="C81">
        <v>6</v>
      </c>
      <c r="D81">
        <v>12</v>
      </c>
      <c r="E81" t="s">
        <v>25</v>
      </c>
      <c r="F81">
        <v>1</v>
      </c>
      <c r="G81" s="5">
        <v>2700</v>
      </c>
      <c r="H81" s="8">
        <v>0.03</v>
      </c>
    </row>
    <row r="82" spans="1:8" x14ac:dyDescent="0.25">
      <c r="A82">
        <v>347</v>
      </c>
      <c r="B82" s="4">
        <v>45059</v>
      </c>
      <c r="C82">
        <v>5</v>
      </c>
      <c r="D82">
        <v>14</v>
      </c>
      <c r="E82" t="s">
        <v>27</v>
      </c>
      <c r="F82">
        <v>1</v>
      </c>
      <c r="G82" s="5">
        <v>2700</v>
      </c>
      <c r="H82" s="8">
        <v>0.08</v>
      </c>
    </row>
    <row r="83" spans="1:8" x14ac:dyDescent="0.25">
      <c r="A83">
        <v>350</v>
      </c>
      <c r="B83" s="4">
        <v>44997</v>
      </c>
      <c r="C83">
        <v>6</v>
      </c>
      <c r="D83">
        <v>11</v>
      </c>
      <c r="E83" t="s">
        <v>24</v>
      </c>
      <c r="F83">
        <v>1</v>
      </c>
      <c r="G83" s="5">
        <v>2700</v>
      </c>
      <c r="H83" s="8">
        <v>0.02</v>
      </c>
    </row>
    <row r="84" spans="1:8" x14ac:dyDescent="0.25">
      <c r="A84">
        <v>352</v>
      </c>
      <c r="B84" s="4">
        <v>45099</v>
      </c>
      <c r="C84">
        <v>6</v>
      </c>
      <c r="D84">
        <v>10</v>
      </c>
      <c r="E84" t="s">
        <v>23</v>
      </c>
      <c r="F84">
        <v>1</v>
      </c>
      <c r="G84" s="5">
        <v>2700</v>
      </c>
      <c r="H84" s="8">
        <v>0.04</v>
      </c>
    </row>
    <row r="85" spans="1:8" x14ac:dyDescent="0.25">
      <c r="A85">
        <v>353</v>
      </c>
      <c r="B85" s="4">
        <v>44949</v>
      </c>
      <c r="C85">
        <v>2</v>
      </c>
      <c r="D85">
        <v>1</v>
      </c>
      <c r="E85" t="s">
        <v>11</v>
      </c>
      <c r="F85">
        <v>1</v>
      </c>
      <c r="G85" s="5">
        <v>7500</v>
      </c>
      <c r="H85" s="8">
        <v>0.04</v>
      </c>
    </row>
    <row r="86" spans="1:8" x14ac:dyDescent="0.25">
      <c r="A86">
        <v>355</v>
      </c>
      <c r="B86" s="4">
        <v>45170</v>
      </c>
      <c r="C86">
        <v>4</v>
      </c>
      <c r="D86">
        <v>2</v>
      </c>
      <c r="E86" t="s">
        <v>18</v>
      </c>
      <c r="F86">
        <v>1</v>
      </c>
      <c r="G86" s="5">
        <v>7800</v>
      </c>
      <c r="H86" s="8">
        <v>0.03</v>
      </c>
    </row>
    <row r="87" spans="1:8" x14ac:dyDescent="0.25">
      <c r="A87">
        <v>362</v>
      </c>
      <c r="B87" s="4">
        <v>44958</v>
      </c>
      <c r="C87">
        <v>5</v>
      </c>
      <c r="D87">
        <v>6</v>
      </c>
      <c r="E87" t="s">
        <v>32</v>
      </c>
      <c r="F87">
        <v>1</v>
      </c>
      <c r="G87" s="5">
        <v>3900</v>
      </c>
      <c r="H87" s="8">
        <v>0.08</v>
      </c>
    </row>
    <row r="88" spans="1:8" x14ac:dyDescent="0.25">
      <c r="A88">
        <v>364</v>
      </c>
      <c r="B88" s="4">
        <v>45261</v>
      </c>
      <c r="C88">
        <v>3</v>
      </c>
      <c r="D88">
        <v>11</v>
      </c>
      <c r="E88" t="s">
        <v>24</v>
      </c>
      <c r="F88">
        <v>1</v>
      </c>
      <c r="G88" s="5">
        <v>2700</v>
      </c>
      <c r="H88" s="8">
        <v>0.05</v>
      </c>
    </row>
    <row r="89" spans="1:8" x14ac:dyDescent="0.25">
      <c r="A89">
        <v>365</v>
      </c>
      <c r="B89" s="4">
        <v>45266</v>
      </c>
      <c r="C89">
        <v>3</v>
      </c>
      <c r="D89">
        <v>9</v>
      </c>
      <c r="E89" t="s">
        <v>22</v>
      </c>
      <c r="F89">
        <v>1</v>
      </c>
      <c r="G89" s="5">
        <v>2650</v>
      </c>
      <c r="H89" s="8">
        <v>7.0000000000000007E-2</v>
      </c>
    </row>
    <row r="90" spans="1:8" x14ac:dyDescent="0.25">
      <c r="A90">
        <v>369</v>
      </c>
      <c r="B90" s="4">
        <v>45259</v>
      </c>
      <c r="C90">
        <v>6</v>
      </c>
      <c r="D90">
        <v>3</v>
      </c>
      <c r="E90" t="s">
        <v>19</v>
      </c>
      <c r="F90">
        <v>1</v>
      </c>
      <c r="G90" s="5">
        <v>7700</v>
      </c>
      <c r="H90" s="8">
        <v>7.0000000000000007E-2</v>
      </c>
    </row>
    <row r="91" spans="1:8" x14ac:dyDescent="0.25">
      <c r="A91">
        <v>371</v>
      </c>
      <c r="B91" s="4">
        <v>45126</v>
      </c>
      <c r="C91">
        <v>2</v>
      </c>
      <c r="D91">
        <v>10</v>
      </c>
      <c r="E91" t="s">
        <v>23</v>
      </c>
      <c r="F91">
        <v>1</v>
      </c>
      <c r="G91" s="5">
        <v>2700</v>
      </c>
      <c r="H91" s="8">
        <v>0.1</v>
      </c>
    </row>
    <row r="92" spans="1:8" x14ac:dyDescent="0.25">
      <c r="A92">
        <v>372</v>
      </c>
      <c r="B92" s="4">
        <v>44967</v>
      </c>
      <c r="C92">
        <v>4</v>
      </c>
      <c r="D92">
        <v>10</v>
      </c>
      <c r="E92" t="s">
        <v>23</v>
      </c>
      <c r="F92">
        <v>1</v>
      </c>
      <c r="G92" s="5">
        <v>2700</v>
      </c>
      <c r="H92" s="8">
        <v>0.02</v>
      </c>
    </row>
    <row r="93" spans="1:8" x14ac:dyDescent="0.25">
      <c r="A93">
        <v>373</v>
      </c>
      <c r="B93" s="4">
        <v>45122</v>
      </c>
      <c r="C93">
        <v>1</v>
      </c>
      <c r="D93">
        <v>3</v>
      </c>
      <c r="E93" t="s">
        <v>19</v>
      </c>
      <c r="F93">
        <v>1</v>
      </c>
      <c r="G93" s="5">
        <v>7700</v>
      </c>
      <c r="H93" s="8">
        <v>0.1</v>
      </c>
    </row>
    <row r="94" spans="1:8" x14ac:dyDescent="0.25">
      <c r="A94">
        <v>375</v>
      </c>
      <c r="B94" s="4">
        <v>45087</v>
      </c>
      <c r="C94">
        <v>5</v>
      </c>
      <c r="D94">
        <v>9</v>
      </c>
      <c r="E94" t="s">
        <v>22</v>
      </c>
      <c r="F94">
        <v>1</v>
      </c>
      <c r="G94" s="5">
        <v>2650</v>
      </c>
      <c r="H94" s="8">
        <v>0.06</v>
      </c>
    </row>
    <row r="95" spans="1:8" x14ac:dyDescent="0.25">
      <c r="A95">
        <v>381</v>
      </c>
      <c r="B95" s="4">
        <v>45224</v>
      </c>
      <c r="C95">
        <v>1</v>
      </c>
      <c r="D95">
        <v>17</v>
      </c>
      <c r="E95" t="s">
        <v>36</v>
      </c>
      <c r="F95">
        <v>1</v>
      </c>
      <c r="G95" s="5">
        <v>990</v>
      </c>
      <c r="H95" s="8">
        <v>0.03</v>
      </c>
    </row>
    <row r="96" spans="1:8" x14ac:dyDescent="0.25">
      <c r="A96">
        <v>386</v>
      </c>
      <c r="B96" s="4">
        <v>45159</v>
      </c>
      <c r="C96">
        <v>1</v>
      </c>
      <c r="D96">
        <v>15</v>
      </c>
      <c r="E96" t="s">
        <v>29</v>
      </c>
      <c r="F96">
        <v>1</v>
      </c>
      <c r="G96" s="5">
        <v>950</v>
      </c>
      <c r="H96" s="8">
        <v>0.04</v>
      </c>
    </row>
    <row r="97" spans="1:8" x14ac:dyDescent="0.25">
      <c r="A97">
        <v>391</v>
      </c>
      <c r="B97" s="4">
        <v>45273</v>
      </c>
      <c r="C97">
        <v>3</v>
      </c>
      <c r="D97">
        <v>4</v>
      </c>
      <c r="E97" t="s">
        <v>30</v>
      </c>
      <c r="F97">
        <v>1</v>
      </c>
      <c r="G97" s="5">
        <v>3700</v>
      </c>
      <c r="H97" s="8">
        <v>0.08</v>
      </c>
    </row>
    <row r="98" spans="1:8" x14ac:dyDescent="0.25">
      <c r="A98">
        <v>393</v>
      </c>
      <c r="B98" s="4">
        <v>44942</v>
      </c>
      <c r="C98">
        <v>1</v>
      </c>
      <c r="D98">
        <v>9</v>
      </c>
      <c r="E98" t="s">
        <v>22</v>
      </c>
      <c r="F98">
        <v>1</v>
      </c>
      <c r="G98" s="5">
        <v>2650</v>
      </c>
      <c r="H98" s="8">
        <v>0.1</v>
      </c>
    </row>
    <row r="99" spans="1:8" x14ac:dyDescent="0.25">
      <c r="A99">
        <v>394</v>
      </c>
      <c r="B99" s="4">
        <v>45090</v>
      </c>
      <c r="C99">
        <v>2</v>
      </c>
      <c r="D99">
        <v>17</v>
      </c>
      <c r="E99" t="s">
        <v>36</v>
      </c>
      <c r="F99">
        <v>1</v>
      </c>
      <c r="G99" s="5">
        <v>990</v>
      </c>
      <c r="H99" s="8">
        <v>7.0000000000000007E-2</v>
      </c>
    </row>
    <row r="100" spans="1:8" x14ac:dyDescent="0.25">
      <c r="A100">
        <v>399</v>
      </c>
      <c r="B100" s="4">
        <v>45032</v>
      </c>
      <c r="C100">
        <v>3</v>
      </c>
      <c r="D100">
        <v>17</v>
      </c>
      <c r="E100" t="s">
        <v>36</v>
      </c>
      <c r="F100">
        <v>1</v>
      </c>
      <c r="G100" s="5">
        <v>990</v>
      </c>
      <c r="H100" s="8">
        <v>0.05</v>
      </c>
    </row>
    <row r="101" spans="1:8" x14ac:dyDescent="0.25">
      <c r="A101">
        <v>409</v>
      </c>
      <c r="B101" s="4">
        <v>45146</v>
      </c>
      <c r="C101">
        <v>4</v>
      </c>
      <c r="D101">
        <v>7</v>
      </c>
      <c r="E101" t="s">
        <v>33</v>
      </c>
      <c r="F101">
        <v>1</v>
      </c>
      <c r="G101" s="5">
        <v>3900</v>
      </c>
      <c r="H101" s="8">
        <v>0.02</v>
      </c>
    </row>
    <row r="102" spans="1:8" x14ac:dyDescent="0.25">
      <c r="A102">
        <v>416</v>
      </c>
      <c r="B102" s="4">
        <v>45132</v>
      </c>
      <c r="C102">
        <v>3</v>
      </c>
      <c r="D102">
        <v>5</v>
      </c>
      <c r="E102" t="s">
        <v>31</v>
      </c>
      <c r="F102">
        <v>1</v>
      </c>
      <c r="G102" s="5">
        <v>3900</v>
      </c>
      <c r="H102" s="8">
        <v>7.0000000000000007E-2</v>
      </c>
    </row>
    <row r="103" spans="1:8" x14ac:dyDescent="0.25">
      <c r="A103">
        <v>424</v>
      </c>
      <c r="B103" s="4">
        <v>44979</v>
      </c>
      <c r="C103">
        <v>5</v>
      </c>
      <c r="D103">
        <v>6</v>
      </c>
      <c r="E103" t="s">
        <v>32</v>
      </c>
      <c r="F103">
        <v>1</v>
      </c>
      <c r="G103" s="5">
        <v>3900</v>
      </c>
      <c r="H103" s="8">
        <v>0.05</v>
      </c>
    </row>
    <row r="104" spans="1:8" x14ac:dyDescent="0.25">
      <c r="A104">
        <v>437</v>
      </c>
      <c r="B104" s="4">
        <v>45154</v>
      </c>
      <c r="C104">
        <v>3</v>
      </c>
      <c r="D104">
        <v>6</v>
      </c>
      <c r="E104" t="s">
        <v>32</v>
      </c>
      <c r="F104">
        <v>1</v>
      </c>
      <c r="G104" s="5">
        <v>3900</v>
      </c>
      <c r="H104" s="8">
        <v>0.01</v>
      </c>
    </row>
    <row r="105" spans="1:8" x14ac:dyDescent="0.25">
      <c r="A105">
        <v>438</v>
      </c>
      <c r="B105" s="4">
        <v>45258</v>
      </c>
      <c r="C105">
        <v>4</v>
      </c>
      <c r="D105">
        <v>2</v>
      </c>
      <c r="E105" t="s">
        <v>18</v>
      </c>
      <c r="F105">
        <v>1</v>
      </c>
      <c r="G105" s="5">
        <v>7800</v>
      </c>
      <c r="H105" s="8">
        <v>0.04</v>
      </c>
    </row>
    <row r="106" spans="1:8" x14ac:dyDescent="0.25">
      <c r="A106">
        <v>440</v>
      </c>
      <c r="B106" s="4">
        <v>44973</v>
      </c>
      <c r="C106">
        <v>6</v>
      </c>
      <c r="D106">
        <v>14</v>
      </c>
      <c r="E106" t="s">
        <v>27</v>
      </c>
      <c r="F106">
        <v>1</v>
      </c>
      <c r="G106" s="5">
        <v>2700</v>
      </c>
      <c r="H106" s="8">
        <v>0.08</v>
      </c>
    </row>
    <row r="107" spans="1:8" x14ac:dyDescent="0.25">
      <c r="A107">
        <v>443</v>
      </c>
      <c r="B107" s="4">
        <v>45222</v>
      </c>
      <c r="C107">
        <v>3</v>
      </c>
      <c r="D107">
        <v>8</v>
      </c>
      <c r="E107" t="s">
        <v>34</v>
      </c>
      <c r="F107">
        <v>1</v>
      </c>
      <c r="G107" s="5">
        <v>3900</v>
      </c>
      <c r="H107" s="8">
        <v>0.03</v>
      </c>
    </row>
    <row r="108" spans="1:8" x14ac:dyDescent="0.25">
      <c r="A108">
        <v>444</v>
      </c>
      <c r="B108" s="4">
        <v>45091</v>
      </c>
      <c r="C108">
        <v>1</v>
      </c>
      <c r="D108">
        <v>11</v>
      </c>
      <c r="E108" t="s">
        <v>24</v>
      </c>
      <c r="F108">
        <v>1</v>
      </c>
      <c r="G108" s="5">
        <v>2700</v>
      </c>
      <c r="H108" s="8">
        <v>0.09</v>
      </c>
    </row>
    <row r="109" spans="1:8" x14ac:dyDescent="0.25">
      <c r="A109">
        <v>446</v>
      </c>
      <c r="B109" s="4">
        <v>45103</v>
      </c>
      <c r="C109">
        <v>6</v>
      </c>
      <c r="D109">
        <v>15</v>
      </c>
      <c r="E109" t="s">
        <v>29</v>
      </c>
      <c r="F109">
        <v>1</v>
      </c>
      <c r="G109" s="5">
        <v>950</v>
      </c>
      <c r="H109" s="8">
        <v>0.09</v>
      </c>
    </row>
    <row r="110" spans="1:8" x14ac:dyDescent="0.25">
      <c r="A110">
        <v>448</v>
      </c>
      <c r="B110" s="4">
        <v>45134</v>
      </c>
      <c r="C110">
        <v>5</v>
      </c>
      <c r="D110">
        <v>6</v>
      </c>
      <c r="E110" t="s">
        <v>32</v>
      </c>
      <c r="F110">
        <v>1</v>
      </c>
      <c r="G110" s="5">
        <v>3900</v>
      </c>
      <c r="H110" s="8">
        <v>0.02</v>
      </c>
    </row>
    <row r="111" spans="1:8" x14ac:dyDescent="0.25">
      <c r="A111">
        <v>450</v>
      </c>
      <c r="B111" s="4">
        <v>45139</v>
      </c>
      <c r="C111">
        <v>6</v>
      </c>
      <c r="D111">
        <v>16</v>
      </c>
      <c r="E111" t="s">
        <v>35</v>
      </c>
      <c r="F111">
        <v>1</v>
      </c>
      <c r="G111" s="5">
        <v>990</v>
      </c>
      <c r="H111" s="8">
        <v>0.1</v>
      </c>
    </row>
    <row r="112" spans="1:8" x14ac:dyDescent="0.25">
      <c r="A112">
        <v>453</v>
      </c>
      <c r="B112" s="4">
        <v>45174</v>
      </c>
      <c r="C112">
        <v>4</v>
      </c>
      <c r="D112">
        <v>13</v>
      </c>
      <c r="E112" t="s">
        <v>26</v>
      </c>
      <c r="F112">
        <v>1</v>
      </c>
      <c r="G112" s="5">
        <v>2700</v>
      </c>
      <c r="H112" s="8">
        <v>0.02</v>
      </c>
    </row>
    <row r="113" spans="1:8" x14ac:dyDescent="0.25">
      <c r="A113">
        <v>458</v>
      </c>
      <c r="B113" s="4">
        <v>45076</v>
      </c>
      <c r="C113">
        <v>4</v>
      </c>
      <c r="D113">
        <v>16</v>
      </c>
      <c r="E113" t="s">
        <v>35</v>
      </c>
      <c r="F113">
        <v>1</v>
      </c>
      <c r="G113" s="5">
        <v>990</v>
      </c>
      <c r="H113" s="8">
        <v>0.04</v>
      </c>
    </row>
    <row r="114" spans="1:8" x14ac:dyDescent="0.25">
      <c r="A114">
        <v>462</v>
      </c>
      <c r="B114" s="4">
        <v>44998</v>
      </c>
      <c r="C114">
        <v>2</v>
      </c>
      <c r="D114">
        <v>4</v>
      </c>
      <c r="E114" t="s">
        <v>30</v>
      </c>
      <c r="F114">
        <v>1</v>
      </c>
      <c r="G114" s="5">
        <v>3700</v>
      </c>
      <c r="H114" s="8">
        <v>0.1</v>
      </c>
    </row>
    <row r="115" spans="1:8" x14ac:dyDescent="0.25">
      <c r="A115">
        <v>464</v>
      </c>
      <c r="B115" s="4">
        <v>44984</v>
      </c>
      <c r="C115">
        <v>3</v>
      </c>
      <c r="D115">
        <v>10</v>
      </c>
      <c r="E115" t="s">
        <v>23</v>
      </c>
      <c r="F115">
        <v>1</v>
      </c>
      <c r="G115" s="5">
        <v>2700</v>
      </c>
      <c r="H115" s="8">
        <v>0.06</v>
      </c>
    </row>
    <row r="116" spans="1:8" x14ac:dyDescent="0.25">
      <c r="A116">
        <v>466</v>
      </c>
      <c r="B116" s="4">
        <v>45070</v>
      </c>
      <c r="C116">
        <v>6</v>
      </c>
      <c r="D116">
        <v>10</v>
      </c>
      <c r="E116" t="s">
        <v>23</v>
      </c>
      <c r="F116">
        <v>1</v>
      </c>
      <c r="G116" s="5">
        <v>2700</v>
      </c>
      <c r="H116" s="8">
        <v>0.08</v>
      </c>
    </row>
    <row r="117" spans="1:8" x14ac:dyDescent="0.25">
      <c r="A117">
        <v>471</v>
      </c>
      <c r="B117" s="4">
        <v>44971</v>
      </c>
      <c r="C117">
        <v>6</v>
      </c>
      <c r="D117">
        <v>12</v>
      </c>
      <c r="E117" t="s">
        <v>25</v>
      </c>
      <c r="F117">
        <v>1</v>
      </c>
      <c r="G117" s="5">
        <v>2700</v>
      </c>
      <c r="H117" s="8">
        <v>0.04</v>
      </c>
    </row>
    <row r="118" spans="1:8" x14ac:dyDescent="0.25">
      <c r="A118">
        <v>474</v>
      </c>
      <c r="B118" s="4">
        <v>45207</v>
      </c>
      <c r="C118">
        <v>1</v>
      </c>
      <c r="D118">
        <v>1</v>
      </c>
      <c r="E118" t="s">
        <v>11</v>
      </c>
      <c r="F118">
        <v>1</v>
      </c>
      <c r="G118" s="5">
        <v>7500</v>
      </c>
      <c r="H118" s="8">
        <v>7.0000000000000007E-2</v>
      </c>
    </row>
    <row r="119" spans="1:8" x14ac:dyDescent="0.25">
      <c r="A119">
        <v>476</v>
      </c>
      <c r="B119" s="4">
        <v>45202</v>
      </c>
      <c r="C119">
        <v>2</v>
      </c>
      <c r="D119">
        <v>6</v>
      </c>
      <c r="E119" t="s">
        <v>32</v>
      </c>
      <c r="F119">
        <v>1</v>
      </c>
      <c r="G119" s="5">
        <v>3900</v>
      </c>
      <c r="H119" s="8">
        <v>0.08</v>
      </c>
    </row>
    <row r="120" spans="1:8" x14ac:dyDescent="0.25">
      <c r="A120">
        <v>480</v>
      </c>
      <c r="B120" s="4">
        <v>45051</v>
      </c>
      <c r="C120">
        <v>2</v>
      </c>
      <c r="D120">
        <v>17</v>
      </c>
      <c r="E120" t="s">
        <v>36</v>
      </c>
      <c r="F120">
        <v>1</v>
      </c>
      <c r="G120" s="5">
        <v>990</v>
      </c>
      <c r="H120" s="8">
        <v>0.01</v>
      </c>
    </row>
    <row r="121" spans="1:8" x14ac:dyDescent="0.25">
      <c r="A121">
        <v>490</v>
      </c>
      <c r="B121" s="4">
        <v>45115</v>
      </c>
      <c r="C121">
        <v>5</v>
      </c>
      <c r="D121">
        <v>3</v>
      </c>
      <c r="E121" t="s">
        <v>19</v>
      </c>
      <c r="F121">
        <v>1</v>
      </c>
      <c r="G121" s="5">
        <v>7700</v>
      </c>
      <c r="H121" s="8">
        <v>0.04</v>
      </c>
    </row>
    <row r="122" spans="1:8" x14ac:dyDescent="0.25">
      <c r="A122">
        <v>499</v>
      </c>
      <c r="B122" s="4">
        <v>45232</v>
      </c>
      <c r="C122">
        <v>5</v>
      </c>
      <c r="D122">
        <v>1</v>
      </c>
      <c r="E122" t="s">
        <v>11</v>
      </c>
      <c r="F122">
        <v>1</v>
      </c>
      <c r="G122" s="5">
        <v>7500</v>
      </c>
      <c r="H122" s="8">
        <v>0.06</v>
      </c>
    </row>
    <row r="123" spans="1:8" x14ac:dyDescent="0.25">
      <c r="A123">
        <v>504</v>
      </c>
      <c r="B123" s="4">
        <v>45218</v>
      </c>
      <c r="C123">
        <v>5</v>
      </c>
      <c r="D123">
        <v>11</v>
      </c>
      <c r="E123" t="s">
        <v>24</v>
      </c>
      <c r="F123">
        <v>1</v>
      </c>
      <c r="G123" s="5">
        <v>2700</v>
      </c>
      <c r="H123" s="8">
        <v>0.08</v>
      </c>
    </row>
    <row r="124" spans="1:8" x14ac:dyDescent="0.25">
      <c r="A124">
        <v>505</v>
      </c>
      <c r="B124" s="4">
        <v>44936</v>
      </c>
      <c r="C124">
        <v>1</v>
      </c>
      <c r="D124">
        <v>1</v>
      </c>
      <c r="E124" t="s">
        <v>11</v>
      </c>
      <c r="F124">
        <v>1</v>
      </c>
      <c r="G124" s="5">
        <v>7500</v>
      </c>
      <c r="H124" s="8">
        <v>0.01</v>
      </c>
    </row>
    <row r="125" spans="1:8" x14ac:dyDescent="0.25">
      <c r="A125">
        <v>513</v>
      </c>
      <c r="B125" s="4">
        <v>44981</v>
      </c>
      <c r="C125">
        <v>1</v>
      </c>
      <c r="D125">
        <v>14</v>
      </c>
      <c r="E125" t="s">
        <v>27</v>
      </c>
      <c r="F125">
        <v>1</v>
      </c>
      <c r="G125" s="5">
        <v>2700</v>
      </c>
      <c r="H125" s="8">
        <v>0.05</v>
      </c>
    </row>
    <row r="126" spans="1:8" x14ac:dyDescent="0.25">
      <c r="A126">
        <v>518</v>
      </c>
      <c r="B126" s="4">
        <v>45217</v>
      </c>
      <c r="C126">
        <v>6</v>
      </c>
      <c r="D126">
        <v>7</v>
      </c>
      <c r="E126" t="s">
        <v>33</v>
      </c>
      <c r="F126">
        <v>1</v>
      </c>
      <c r="G126" s="5">
        <v>3900</v>
      </c>
      <c r="H126" s="8">
        <v>0.01</v>
      </c>
    </row>
    <row r="127" spans="1:8" x14ac:dyDescent="0.25">
      <c r="A127">
        <v>520</v>
      </c>
      <c r="B127" s="4">
        <v>45159</v>
      </c>
      <c r="C127">
        <v>5</v>
      </c>
      <c r="D127">
        <v>2</v>
      </c>
      <c r="E127" t="s">
        <v>18</v>
      </c>
      <c r="F127">
        <v>1</v>
      </c>
      <c r="G127" s="5">
        <v>7800</v>
      </c>
      <c r="H127" s="8">
        <v>0</v>
      </c>
    </row>
    <row r="128" spans="1:8" x14ac:dyDescent="0.25">
      <c r="A128">
        <v>522</v>
      </c>
      <c r="B128" s="4">
        <v>44995</v>
      </c>
      <c r="C128">
        <v>6</v>
      </c>
      <c r="D128">
        <v>1</v>
      </c>
      <c r="E128" t="s">
        <v>11</v>
      </c>
      <c r="F128">
        <v>1</v>
      </c>
      <c r="G128" s="5">
        <v>7500</v>
      </c>
      <c r="H128" s="8">
        <v>0.04</v>
      </c>
    </row>
    <row r="129" spans="1:8" x14ac:dyDescent="0.25">
      <c r="A129">
        <v>532</v>
      </c>
      <c r="B129" s="4">
        <v>45239</v>
      </c>
      <c r="C129">
        <v>4</v>
      </c>
      <c r="D129">
        <v>8</v>
      </c>
      <c r="E129" t="s">
        <v>34</v>
      </c>
      <c r="F129">
        <v>1</v>
      </c>
      <c r="G129" s="5">
        <v>3900</v>
      </c>
      <c r="H129" s="8">
        <v>7.0000000000000007E-2</v>
      </c>
    </row>
    <row r="130" spans="1:8" x14ac:dyDescent="0.25">
      <c r="A130">
        <v>533</v>
      </c>
      <c r="B130" s="4">
        <v>45193</v>
      </c>
      <c r="C130">
        <v>3</v>
      </c>
      <c r="D130">
        <v>16</v>
      </c>
      <c r="E130" t="s">
        <v>35</v>
      </c>
      <c r="F130">
        <v>1</v>
      </c>
      <c r="G130" s="5">
        <v>990</v>
      </c>
      <c r="H130" s="8">
        <v>0.03</v>
      </c>
    </row>
    <row r="131" spans="1:8" x14ac:dyDescent="0.25">
      <c r="A131">
        <v>537</v>
      </c>
      <c r="B131" s="4">
        <v>45131</v>
      </c>
      <c r="C131">
        <v>5</v>
      </c>
      <c r="D131">
        <v>17</v>
      </c>
      <c r="E131" t="s">
        <v>36</v>
      </c>
      <c r="F131">
        <v>1</v>
      </c>
      <c r="G131" s="5">
        <v>990</v>
      </c>
      <c r="H131" s="8">
        <v>0.05</v>
      </c>
    </row>
    <row r="132" spans="1:8" x14ac:dyDescent="0.25">
      <c r="A132">
        <v>538</v>
      </c>
      <c r="B132" s="4">
        <v>45077</v>
      </c>
      <c r="C132">
        <v>2</v>
      </c>
      <c r="D132">
        <v>8</v>
      </c>
      <c r="E132" t="s">
        <v>34</v>
      </c>
      <c r="F132">
        <v>1</v>
      </c>
      <c r="G132" s="5">
        <v>3900</v>
      </c>
      <c r="H132" s="8">
        <v>0.01</v>
      </c>
    </row>
    <row r="133" spans="1:8" x14ac:dyDescent="0.25">
      <c r="A133">
        <v>540</v>
      </c>
      <c r="B133" s="4">
        <v>45174</v>
      </c>
      <c r="C133">
        <v>5</v>
      </c>
      <c r="D133">
        <v>4</v>
      </c>
      <c r="E133" t="s">
        <v>30</v>
      </c>
      <c r="F133">
        <v>1</v>
      </c>
      <c r="G133" s="5">
        <v>3700</v>
      </c>
      <c r="H133" s="8">
        <v>0.03</v>
      </c>
    </row>
    <row r="134" spans="1:8" x14ac:dyDescent="0.25">
      <c r="A134">
        <v>544</v>
      </c>
      <c r="B134" s="4">
        <v>44974</v>
      </c>
      <c r="C134">
        <v>2</v>
      </c>
      <c r="D134">
        <v>7</v>
      </c>
      <c r="E134" t="s">
        <v>33</v>
      </c>
      <c r="F134">
        <v>1</v>
      </c>
      <c r="G134" s="5">
        <v>3900</v>
      </c>
      <c r="H134" s="8">
        <v>0.09</v>
      </c>
    </row>
    <row r="135" spans="1:8" x14ac:dyDescent="0.25">
      <c r="A135">
        <v>547</v>
      </c>
      <c r="B135" s="4">
        <v>45048</v>
      </c>
      <c r="C135">
        <v>5</v>
      </c>
      <c r="D135">
        <v>7</v>
      </c>
      <c r="E135" t="s">
        <v>33</v>
      </c>
      <c r="F135">
        <v>1</v>
      </c>
      <c r="G135" s="5">
        <v>3900</v>
      </c>
      <c r="H135" s="8">
        <v>0.02</v>
      </c>
    </row>
    <row r="136" spans="1:8" x14ac:dyDescent="0.25">
      <c r="A136">
        <v>548</v>
      </c>
      <c r="B136" s="4">
        <v>45096</v>
      </c>
      <c r="C136">
        <v>1</v>
      </c>
      <c r="D136">
        <v>10</v>
      </c>
      <c r="E136" t="s">
        <v>23</v>
      </c>
      <c r="F136">
        <v>1</v>
      </c>
      <c r="G136" s="5">
        <v>2700</v>
      </c>
      <c r="H136" s="8">
        <v>7.0000000000000007E-2</v>
      </c>
    </row>
    <row r="137" spans="1:8" x14ac:dyDescent="0.25">
      <c r="A137">
        <v>550</v>
      </c>
      <c r="B137" s="4">
        <v>45056</v>
      </c>
      <c r="C137">
        <v>1</v>
      </c>
      <c r="D137">
        <v>2</v>
      </c>
      <c r="E137" t="s">
        <v>18</v>
      </c>
      <c r="F137">
        <v>1</v>
      </c>
      <c r="G137" s="5">
        <v>7800</v>
      </c>
      <c r="H137" s="8">
        <v>0.04</v>
      </c>
    </row>
    <row r="138" spans="1:8" x14ac:dyDescent="0.25">
      <c r="A138">
        <v>557</v>
      </c>
      <c r="B138" s="4">
        <v>44931</v>
      </c>
      <c r="C138">
        <v>1</v>
      </c>
      <c r="D138">
        <v>17</v>
      </c>
      <c r="E138" t="s">
        <v>36</v>
      </c>
      <c r="F138">
        <v>1</v>
      </c>
      <c r="G138" s="5">
        <v>990</v>
      </c>
      <c r="H138" s="8">
        <v>0.1</v>
      </c>
    </row>
    <row r="139" spans="1:8" x14ac:dyDescent="0.25">
      <c r="A139">
        <v>561</v>
      </c>
      <c r="B139" s="4">
        <v>45156</v>
      </c>
      <c r="C139">
        <v>2</v>
      </c>
      <c r="D139">
        <v>10</v>
      </c>
      <c r="E139" t="s">
        <v>23</v>
      </c>
      <c r="F139">
        <v>1</v>
      </c>
      <c r="G139" s="5">
        <v>2700</v>
      </c>
      <c r="H139" s="8">
        <v>0.05</v>
      </c>
    </row>
    <row r="140" spans="1:8" x14ac:dyDescent="0.25">
      <c r="A140">
        <v>576</v>
      </c>
      <c r="B140" s="4">
        <v>45137</v>
      </c>
      <c r="C140">
        <v>2</v>
      </c>
      <c r="D140">
        <v>2</v>
      </c>
      <c r="E140" t="s">
        <v>18</v>
      </c>
      <c r="F140">
        <v>1</v>
      </c>
      <c r="G140" s="5">
        <v>7800</v>
      </c>
      <c r="H140" s="8">
        <v>0.1</v>
      </c>
    </row>
    <row r="141" spans="1:8" x14ac:dyDescent="0.25">
      <c r="A141">
        <v>592</v>
      </c>
      <c r="B141" s="4">
        <v>45250</v>
      </c>
      <c r="C141">
        <v>1</v>
      </c>
      <c r="D141">
        <v>9</v>
      </c>
      <c r="E141" t="s">
        <v>22</v>
      </c>
      <c r="F141">
        <v>1</v>
      </c>
      <c r="G141" s="5">
        <v>2650</v>
      </c>
      <c r="H141" s="8">
        <v>0.06</v>
      </c>
    </row>
    <row r="142" spans="1:8" x14ac:dyDescent="0.25">
      <c r="A142">
        <v>596</v>
      </c>
      <c r="B142" s="4">
        <v>44944</v>
      </c>
      <c r="C142">
        <v>2</v>
      </c>
      <c r="D142">
        <v>17</v>
      </c>
      <c r="E142" t="s">
        <v>36</v>
      </c>
      <c r="F142">
        <v>1</v>
      </c>
      <c r="G142" s="5">
        <v>990</v>
      </c>
      <c r="H142" s="8">
        <v>0.01</v>
      </c>
    </row>
    <row r="143" spans="1:8" x14ac:dyDescent="0.25">
      <c r="A143">
        <v>600</v>
      </c>
      <c r="B143" s="4">
        <v>45117</v>
      </c>
      <c r="C143">
        <v>6</v>
      </c>
      <c r="D143">
        <v>10</v>
      </c>
      <c r="E143" t="s">
        <v>23</v>
      </c>
      <c r="F143">
        <v>1</v>
      </c>
      <c r="G143" s="5">
        <v>2700</v>
      </c>
      <c r="H143" s="8">
        <v>0.05</v>
      </c>
    </row>
    <row r="144" spans="1:8" x14ac:dyDescent="0.25">
      <c r="A144">
        <v>608</v>
      </c>
      <c r="B144" s="4">
        <v>44994</v>
      </c>
      <c r="C144">
        <v>5</v>
      </c>
      <c r="D144">
        <v>9</v>
      </c>
      <c r="E144" t="s">
        <v>22</v>
      </c>
      <c r="F144">
        <v>1</v>
      </c>
      <c r="G144" s="5">
        <v>2650</v>
      </c>
      <c r="H144" s="8">
        <v>0.08</v>
      </c>
    </row>
    <row r="145" spans="1:8" x14ac:dyDescent="0.25">
      <c r="A145">
        <v>616</v>
      </c>
      <c r="B145" s="4">
        <v>45137</v>
      </c>
      <c r="C145">
        <v>2</v>
      </c>
      <c r="D145">
        <v>3</v>
      </c>
      <c r="E145" t="s">
        <v>19</v>
      </c>
      <c r="F145">
        <v>1</v>
      </c>
      <c r="G145" s="5">
        <v>7700</v>
      </c>
      <c r="H145" s="8">
        <v>0.08</v>
      </c>
    </row>
    <row r="146" spans="1:8" x14ac:dyDescent="0.25">
      <c r="A146">
        <v>618</v>
      </c>
      <c r="B146" s="4">
        <v>45015</v>
      </c>
      <c r="C146">
        <v>6</v>
      </c>
      <c r="D146">
        <v>8</v>
      </c>
      <c r="E146" t="s">
        <v>34</v>
      </c>
      <c r="F146">
        <v>1</v>
      </c>
      <c r="G146" s="5">
        <v>3900</v>
      </c>
      <c r="H146" s="8">
        <v>7.0000000000000007E-2</v>
      </c>
    </row>
    <row r="147" spans="1:8" x14ac:dyDescent="0.25">
      <c r="A147">
        <v>620</v>
      </c>
      <c r="B147" s="4">
        <v>45004</v>
      </c>
      <c r="C147">
        <v>3</v>
      </c>
      <c r="D147">
        <v>17</v>
      </c>
      <c r="E147" t="s">
        <v>36</v>
      </c>
      <c r="F147">
        <v>1</v>
      </c>
      <c r="G147" s="5">
        <v>990</v>
      </c>
      <c r="H147" s="8">
        <v>0.05</v>
      </c>
    </row>
    <row r="148" spans="1:8" x14ac:dyDescent="0.25">
      <c r="A148">
        <v>625</v>
      </c>
      <c r="B148" s="4">
        <v>45153</v>
      </c>
      <c r="C148">
        <v>5</v>
      </c>
      <c r="D148">
        <v>11</v>
      </c>
      <c r="E148" t="s">
        <v>24</v>
      </c>
      <c r="F148">
        <v>1</v>
      </c>
      <c r="G148" s="5">
        <v>2700</v>
      </c>
      <c r="H148" s="8">
        <v>0</v>
      </c>
    </row>
    <row r="149" spans="1:8" x14ac:dyDescent="0.25">
      <c r="A149">
        <v>630</v>
      </c>
      <c r="B149" s="4">
        <v>45280</v>
      </c>
      <c r="C149">
        <v>3</v>
      </c>
      <c r="D149">
        <v>8</v>
      </c>
      <c r="E149" t="s">
        <v>34</v>
      </c>
      <c r="F149">
        <v>1</v>
      </c>
      <c r="G149" s="5">
        <v>3900</v>
      </c>
      <c r="H149" s="8">
        <v>0.03</v>
      </c>
    </row>
    <row r="150" spans="1:8" x14ac:dyDescent="0.25">
      <c r="A150">
        <v>633</v>
      </c>
      <c r="B150" s="4">
        <v>45280</v>
      </c>
      <c r="C150">
        <v>3</v>
      </c>
      <c r="D150">
        <v>14</v>
      </c>
      <c r="E150" t="s">
        <v>27</v>
      </c>
      <c r="F150">
        <v>1</v>
      </c>
      <c r="G150" s="5">
        <v>2700</v>
      </c>
      <c r="H150" s="8">
        <v>0.05</v>
      </c>
    </row>
    <row r="151" spans="1:8" x14ac:dyDescent="0.25">
      <c r="A151">
        <v>638</v>
      </c>
      <c r="B151" s="4">
        <v>44972</v>
      </c>
      <c r="C151">
        <v>1</v>
      </c>
      <c r="D151">
        <v>14</v>
      </c>
      <c r="E151" t="s">
        <v>27</v>
      </c>
      <c r="F151">
        <v>1</v>
      </c>
      <c r="G151" s="5">
        <v>2700</v>
      </c>
      <c r="H151" s="8">
        <v>0.01</v>
      </c>
    </row>
    <row r="152" spans="1:8" x14ac:dyDescent="0.25">
      <c r="A152">
        <v>645</v>
      </c>
      <c r="B152" s="4">
        <v>45053</v>
      </c>
      <c r="C152">
        <v>6</v>
      </c>
      <c r="D152">
        <v>16</v>
      </c>
      <c r="E152" t="s">
        <v>35</v>
      </c>
      <c r="F152">
        <v>1</v>
      </c>
      <c r="G152" s="5">
        <v>990</v>
      </c>
      <c r="H152" s="8">
        <v>0.08</v>
      </c>
    </row>
    <row r="153" spans="1:8" x14ac:dyDescent="0.25">
      <c r="A153">
        <v>646</v>
      </c>
      <c r="B153" s="4">
        <v>45101</v>
      </c>
      <c r="C153">
        <v>1</v>
      </c>
      <c r="D153">
        <v>10</v>
      </c>
      <c r="E153" t="s">
        <v>23</v>
      </c>
      <c r="F153">
        <v>1</v>
      </c>
      <c r="G153" s="5">
        <v>2700</v>
      </c>
      <c r="H153" s="8">
        <v>0.01</v>
      </c>
    </row>
    <row r="154" spans="1:8" x14ac:dyDescent="0.25">
      <c r="A154">
        <v>653</v>
      </c>
      <c r="B154" s="4">
        <v>45213</v>
      </c>
      <c r="C154">
        <v>1</v>
      </c>
      <c r="D154">
        <v>11</v>
      </c>
      <c r="E154" t="s">
        <v>24</v>
      </c>
      <c r="F154">
        <v>1</v>
      </c>
      <c r="G154" s="5">
        <v>2700</v>
      </c>
      <c r="H154" s="8">
        <v>0.08</v>
      </c>
    </row>
    <row r="155" spans="1:8" x14ac:dyDescent="0.25">
      <c r="A155">
        <v>655</v>
      </c>
      <c r="B155" s="4">
        <v>44935</v>
      </c>
      <c r="C155">
        <v>4</v>
      </c>
      <c r="D155">
        <v>5</v>
      </c>
      <c r="E155" t="s">
        <v>31</v>
      </c>
      <c r="F155">
        <v>1</v>
      </c>
      <c r="G155" s="5">
        <v>3900</v>
      </c>
      <c r="H155" s="8">
        <v>0.08</v>
      </c>
    </row>
    <row r="156" spans="1:8" x14ac:dyDescent="0.25">
      <c r="A156">
        <v>662</v>
      </c>
      <c r="B156" s="4">
        <v>45061</v>
      </c>
      <c r="C156">
        <v>6</v>
      </c>
      <c r="D156">
        <v>15</v>
      </c>
      <c r="E156" t="s">
        <v>29</v>
      </c>
      <c r="F156">
        <v>1</v>
      </c>
      <c r="G156" s="5">
        <v>950</v>
      </c>
      <c r="H156" s="8">
        <v>0.09</v>
      </c>
    </row>
    <row r="157" spans="1:8" x14ac:dyDescent="0.25">
      <c r="A157">
        <v>669</v>
      </c>
      <c r="B157" s="4">
        <v>45093</v>
      </c>
      <c r="C157">
        <v>4</v>
      </c>
      <c r="D157">
        <v>5</v>
      </c>
      <c r="E157" t="s">
        <v>31</v>
      </c>
      <c r="F157">
        <v>1</v>
      </c>
      <c r="G157" s="5">
        <v>3900</v>
      </c>
      <c r="H157" s="8">
        <v>0.03</v>
      </c>
    </row>
    <row r="158" spans="1:8" x14ac:dyDescent="0.25">
      <c r="A158">
        <v>674</v>
      </c>
      <c r="B158" s="4">
        <v>45001</v>
      </c>
      <c r="C158">
        <v>2</v>
      </c>
      <c r="D158">
        <v>2</v>
      </c>
      <c r="E158" t="s">
        <v>18</v>
      </c>
      <c r="F158">
        <v>1</v>
      </c>
      <c r="G158" s="5">
        <v>7800</v>
      </c>
      <c r="H158" s="8">
        <v>0.01</v>
      </c>
    </row>
    <row r="159" spans="1:8" x14ac:dyDescent="0.25">
      <c r="A159">
        <v>685</v>
      </c>
      <c r="B159" s="4">
        <v>45006</v>
      </c>
      <c r="C159">
        <v>6</v>
      </c>
      <c r="D159">
        <v>16</v>
      </c>
      <c r="E159" t="s">
        <v>35</v>
      </c>
      <c r="F159">
        <v>1</v>
      </c>
      <c r="G159" s="5">
        <v>990</v>
      </c>
      <c r="H159" s="8">
        <v>0.04</v>
      </c>
    </row>
    <row r="160" spans="1:8" x14ac:dyDescent="0.25">
      <c r="A160">
        <v>692</v>
      </c>
      <c r="B160" s="4">
        <v>45233</v>
      </c>
      <c r="C160">
        <v>5</v>
      </c>
      <c r="D160">
        <v>6</v>
      </c>
      <c r="E160" t="s">
        <v>32</v>
      </c>
      <c r="F160">
        <v>1</v>
      </c>
      <c r="G160" s="5">
        <v>3900</v>
      </c>
      <c r="H160" s="8">
        <v>0.08</v>
      </c>
    </row>
    <row r="161" spans="1:8" x14ac:dyDescent="0.25">
      <c r="A161">
        <v>698</v>
      </c>
      <c r="B161" s="4">
        <v>45184</v>
      </c>
      <c r="C161">
        <v>4</v>
      </c>
      <c r="D161">
        <v>7</v>
      </c>
      <c r="E161" t="s">
        <v>33</v>
      </c>
      <c r="F161">
        <v>1</v>
      </c>
      <c r="G161" s="5">
        <v>3900</v>
      </c>
      <c r="H161" s="8">
        <v>0.01</v>
      </c>
    </row>
    <row r="162" spans="1:8" x14ac:dyDescent="0.25">
      <c r="A162">
        <v>704</v>
      </c>
      <c r="B162" s="4">
        <v>44975</v>
      </c>
      <c r="C162">
        <v>2</v>
      </c>
      <c r="D162">
        <v>15</v>
      </c>
      <c r="E162" t="s">
        <v>29</v>
      </c>
      <c r="F162">
        <v>1</v>
      </c>
      <c r="G162" s="5">
        <v>950</v>
      </c>
      <c r="H162" s="8">
        <v>0.06</v>
      </c>
    </row>
    <row r="163" spans="1:8" x14ac:dyDescent="0.25">
      <c r="A163">
        <v>708</v>
      </c>
      <c r="B163" s="4">
        <v>45138</v>
      </c>
      <c r="C163">
        <v>5</v>
      </c>
      <c r="D163">
        <v>12</v>
      </c>
      <c r="E163" t="s">
        <v>25</v>
      </c>
      <c r="F163">
        <v>1</v>
      </c>
      <c r="G163" s="5">
        <v>2700</v>
      </c>
      <c r="H163" s="8">
        <v>0.08</v>
      </c>
    </row>
    <row r="164" spans="1:8" x14ac:dyDescent="0.25">
      <c r="A164">
        <v>714</v>
      </c>
      <c r="B164" s="4">
        <v>45140</v>
      </c>
      <c r="C164">
        <v>6</v>
      </c>
      <c r="D164">
        <v>13</v>
      </c>
      <c r="E164" t="s">
        <v>26</v>
      </c>
      <c r="F164">
        <v>1</v>
      </c>
      <c r="G164" s="5">
        <v>2700</v>
      </c>
      <c r="H164" s="8">
        <v>0.06</v>
      </c>
    </row>
    <row r="165" spans="1:8" x14ac:dyDescent="0.25">
      <c r="A165">
        <v>718</v>
      </c>
      <c r="B165" s="4">
        <v>45261</v>
      </c>
      <c r="C165">
        <v>5</v>
      </c>
      <c r="D165">
        <v>9</v>
      </c>
      <c r="E165" t="s">
        <v>22</v>
      </c>
      <c r="F165">
        <v>1</v>
      </c>
      <c r="G165" s="5">
        <v>2650</v>
      </c>
      <c r="H165" s="8">
        <v>0</v>
      </c>
    </row>
    <row r="166" spans="1:8" x14ac:dyDescent="0.25">
      <c r="A166">
        <v>724</v>
      </c>
      <c r="B166" s="4">
        <v>45089</v>
      </c>
      <c r="C166">
        <v>3</v>
      </c>
      <c r="D166">
        <v>2</v>
      </c>
      <c r="E166" t="s">
        <v>18</v>
      </c>
      <c r="F166">
        <v>1</v>
      </c>
      <c r="G166" s="5">
        <v>7800</v>
      </c>
      <c r="H166" s="8">
        <v>0.1</v>
      </c>
    </row>
    <row r="167" spans="1:8" x14ac:dyDescent="0.25">
      <c r="A167">
        <v>731</v>
      </c>
      <c r="B167" s="4">
        <v>45114</v>
      </c>
      <c r="C167">
        <v>6</v>
      </c>
      <c r="D167">
        <v>17</v>
      </c>
      <c r="E167" t="s">
        <v>36</v>
      </c>
      <c r="F167">
        <v>1</v>
      </c>
      <c r="G167" s="5">
        <v>990</v>
      </c>
      <c r="H167" s="8">
        <v>0.06</v>
      </c>
    </row>
    <row r="168" spans="1:8" x14ac:dyDescent="0.25">
      <c r="A168">
        <v>737</v>
      </c>
      <c r="B168" s="4">
        <v>45140</v>
      </c>
      <c r="C168">
        <v>5</v>
      </c>
      <c r="D168">
        <v>6</v>
      </c>
      <c r="E168" t="s">
        <v>32</v>
      </c>
      <c r="F168">
        <v>1</v>
      </c>
      <c r="G168" s="5">
        <v>3900</v>
      </c>
      <c r="H168" s="8">
        <v>0</v>
      </c>
    </row>
    <row r="169" spans="1:8" x14ac:dyDescent="0.25">
      <c r="A169">
        <v>743</v>
      </c>
      <c r="B169" s="4">
        <v>45287</v>
      </c>
      <c r="C169">
        <v>5</v>
      </c>
      <c r="D169">
        <v>5</v>
      </c>
      <c r="E169" t="s">
        <v>31</v>
      </c>
      <c r="F169">
        <v>1</v>
      </c>
      <c r="G169" s="5">
        <v>3900</v>
      </c>
      <c r="H169" s="8">
        <v>0.02</v>
      </c>
    </row>
    <row r="170" spans="1:8" x14ac:dyDescent="0.25">
      <c r="A170">
        <v>748</v>
      </c>
      <c r="B170" s="4">
        <v>45238</v>
      </c>
      <c r="C170">
        <v>3</v>
      </c>
      <c r="D170">
        <v>12</v>
      </c>
      <c r="E170" t="s">
        <v>25</v>
      </c>
      <c r="F170">
        <v>1</v>
      </c>
      <c r="G170" s="5">
        <v>2700</v>
      </c>
      <c r="H170" s="8">
        <v>0.02</v>
      </c>
    </row>
    <row r="171" spans="1:8" x14ac:dyDescent="0.25">
      <c r="A171">
        <v>756</v>
      </c>
      <c r="B171" s="4">
        <v>45021</v>
      </c>
      <c r="C171">
        <v>6</v>
      </c>
      <c r="D171">
        <v>3</v>
      </c>
      <c r="E171" t="s">
        <v>19</v>
      </c>
      <c r="F171">
        <v>1</v>
      </c>
      <c r="G171" s="5">
        <v>7700</v>
      </c>
      <c r="H171" s="8">
        <v>0.02</v>
      </c>
    </row>
    <row r="172" spans="1:8" x14ac:dyDescent="0.25">
      <c r="A172">
        <v>766</v>
      </c>
      <c r="B172" s="4">
        <v>45163</v>
      </c>
      <c r="C172">
        <v>3</v>
      </c>
      <c r="D172">
        <v>16</v>
      </c>
      <c r="E172" t="s">
        <v>35</v>
      </c>
      <c r="F172">
        <v>1</v>
      </c>
      <c r="G172" s="5">
        <v>990</v>
      </c>
      <c r="H172" s="8">
        <v>0.06</v>
      </c>
    </row>
    <row r="173" spans="1:8" x14ac:dyDescent="0.25">
      <c r="A173">
        <v>767</v>
      </c>
      <c r="B173" s="4">
        <v>45251</v>
      </c>
      <c r="C173">
        <v>5</v>
      </c>
      <c r="D173">
        <v>4</v>
      </c>
      <c r="E173" t="s">
        <v>30</v>
      </c>
      <c r="F173">
        <v>1</v>
      </c>
      <c r="G173" s="5">
        <v>3700</v>
      </c>
      <c r="H173" s="8">
        <v>0</v>
      </c>
    </row>
    <row r="174" spans="1:8" x14ac:dyDescent="0.25">
      <c r="A174">
        <v>768</v>
      </c>
      <c r="B174" s="4">
        <v>45278</v>
      </c>
      <c r="C174">
        <v>5</v>
      </c>
      <c r="D174">
        <v>10</v>
      </c>
      <c r="E174" t="s">
        <v>23</v>
      </c>
      <c r="F174">
        <v>1</v>
      </c>
      <c r="G174" s="5">
        <v>2700</v>
      </c>
      <c r="H174" s="8">
        <v>0.05</v>
      </c>
    </row>
    <row r="175" spans="1:8" x14ac:dyDescent="0.25">
      <c r="A175">
        <v>769</v>
      </c>
      <c r="B175" s="4">
        <v>45144</v>
      </c>
      <c r="C175">
        <v>6</v>
      </c>
      <c r="D175">
        <v>11</v>
      </c>
      <c r="E175" t="s">
        <v>24</v>
      </c>
      <c r="F175">
        <v>1</v>
      </c>
      <c r="G175" s="5">
        <v>2700</v>
      </c>
      <c r="H175" s="8">
        <v>0.02</v>
      </c>
    </row>
    <row r="176" spans="1:8" x14ac:dyDescent="0.25">
      <c r="A176">
        <v>778</v>
      </c>
      <c r="B176" s="4">
        <v>45191</v>
      </c>
      <c r="C176">
        <v>5</v>
      </c>
      <c r="D176">
        <v>2</v>
      </c>
      <c r="E176" t="s">
        <v>18</v>
      </c>
      <c r="F176">
        <v>1</v>
      </c>
      <c r="G176" s="5">
        <v>7800</v>
      </c>
      <c r="H176" s="8">
        <v>0.1</v>
      </c>
    </row>
    <row r="177" spans="1:8" x14ac:dyDescent="0.25">
      <c r="A177">
        <v>780</v>
      </c>
      <c r="B177" s="4">
        <v>45284</v>
      </c>
      <c r="C177">
        <v>2</v>
      </c>
      <c r="D177">
        <v>12</v>
      </c>
      <c r="E177" t="s">
        <v>25</v>
      </c>
      <c r="F177">
        <v>1</v>
      </c>
      <c r="G177" s="5">
        <v>2700</v>
      </c>
      <c r="H177" s="8">
        <v>0.02</v>
      </c>
    </row>
    <row r="178" spans="1:8" x14ac:dyDescent="0.25">
      <c r="A178">
        <v>785</v>
      </c>
      <c r="B178" s="4">
        <v>45269</v>
      </c>
      <c r="C178">
        <v>6</v>
      </c>
      <c r="D178">
        <v>11</v>
      </c>
      <c r="E178" t="s">
        <v>24</v>
      </c>
      <c r="F178">
        <v>1</v>
      </c>
      <c r="G178" s="5">
        <v>2700</v>
      </c>
      <c r="H178" s="8">
        <v>0.1</v>
      </c>
    </row>
    <row r="179" spans="1:8" x14ac:dyDescent="0.25">
      <c r="A179">
        <v>790</v>
      </c>
      <c r="B179" s="4">
        <v>45014</v>
      </c>
      <c r="C179">
        <v>4</v>
      </c>
      <c r="D179">
        <v>6</v>
      </c>
      <c r="E179" t="s">
        <v>32</v>
      </c>
      <c r="F179">
        <v>1</v>
      </c>
      <c r="G179" s="5">
        <v>3900</v>
      </c>
      <c r="H179" s="8">
        <v>0.09</v>
      </c>
    </row>
    <row r="180" spans="1:8" x14ac:dyDescent="0.25">
      <c r="A180">
        <v>792</v>
      </c>
      <c r="B180" s="4">
        <v>44937</v>
      </c>
      <c r="C180">
        <v>2</v>
      </c>
      <c r="D180">
        <v>8</v>
      </c>
      <c r="E180" t="s">
        <v>34</v>
      </c>
      <c r="F180">
        <v>1</v>
      </c>
      <c r="G180" s="5">
        <v>3900</v>
      </c>
      <c r="H180" s="8">
        <v>0.04</v>
      </c>
    </row>
    <row r="181" spans="1:8" x14ac:dyDescent="0.25">
      <c r="A181">
        <v>793</v>
      </c>
      <c r="B181" s="4">
        <v>45172</v>
      </c>
      <c r="C181">
        <v>6</v>
      </c>
      <c r="D181">
        <v>5</v>
      </c>
      <c r="E181" t="s">
        <v>31</v>
      </c>
      <c r="F181">
        <v>1</v>
      </c>
      <c r="G181" s="5">
        <v>3900</v>
      </c>
      <c r="H181" s="8">
        <v>0</v>
      </c>
    </row>
    <row r="182" spans="1:8" x14ac:dyDescent="0.25">
      <c r="A182">
        <v>799</v>
      </c>
      <c r="B182" s="4">
        <v>45200</v>
      </c>
      <c r="C182">
        <v>2</v>
      </c>
      <c r="D182">
        <v>9</v>
      </c>
      <c r="E182" t="s">
        <v>22</v>
      </c>
      <c r="F182">
        <v>1</v>
      </c>
      <c r="G182" s="5">
        <v>2650</v>
      </c>
      <c r="H182" s="8">
        <v>0.01</v>
      </c>
    </row>
    <row r="183" spans="1:8" x14ac:dyDescent="0.25">
      <c r="A183">
        <v>803</v>
      </c>
      <c r="B183" s="4">
        <v>45099</v>
      </c>
      <c r="C183">
        <v>4</v>
      </c>
      <c r="D183">
        <v>8</v>
      </c>
      <c r="E183" t="s">
        <v>34</v>
      </c>
      <c r="F183">
        <v>1</v>
      </c>
      <c r="G183" s="5">
        <v>3900</v>
      </c>
      <c r="H183" s="8">
        <v>0.05</v>
      </c>
    </row>
    <row r="184" spans="1:8" x14ac:dyDescent="0.25">
      <c r="A184">
        <v>816</v>
      </c>
      <c r="B184" s="4">
        <v>45199</v>
      </c>
      <c r="C184">
        <v>2</v>
      </c>
      <c r="D184">
        <v>8</v>
      </c>
      <c r="E184" t="s">
        <v>34</v>
      </c>
      <c r="F184">
        <v>1</v>
      </c>
      <c r="G184" s="5">
        <v>3900</v>
      </c>
      <c r="H184" s="8">
        <v>0.06</v>
      </c>
    </row>
    <row r="185" spans="1:8" x14ac:dyDescent="0.25">
      <c r="A185">
        <v>820</v>
      </c>
      <c r="B185" s="4">
        <v>45050</v>
      </c>
      <c r="C185">
        <v>2</v>
      </c>
      <c r="D185">
        <v>8</v>
      </c>
      <c r="E185" t="s">
        <v>34</v>
      </c>
      <c r="F185">
        <v>1</v>
      </c>
      <c r="G185" s="5">
        <v>3900</v>
      </c>
      <c r="H185" s="8">
        <v>0.05</v>
      </c>
    </row>
    <row r="186" spans="1:8" x14ac:dyDescent="0.25">
      <c r="A186">
        <v>822</v>
      </c>
      <c r="B186" s="4">
        <v>44942</v>
      </c>
      <c r="C186">
        <v>2</v>
      </c>
      <c r="D186">
        <v>1</v>
      </c>
      <c r="E186" t="s">
        <v>11</v>
      </c>
      <c r="F186">
        <v>1</v>
      </c>
      <c r="G186" s="5">
        <v>7500</v>
      </c>
      <c r="H186" s="8">
        <v>0.06</v>
      </c>
    </row>
    <row r="187" spans="1:8" x14ac:dyDescent="0.25">
      <c r="A187">
        <v>829</v>
      </c>
      <c r="B187" s="4">
        <v>45069</v>
      </c>
      <c r="C187">
        <v>5</v>
      </c>
      <c r="D187">
        <v>14</v>
      </c>
      <c r="E187" t="s">
        <v>27</v>
      </c>
      <c r="F187">
        <v>1</v>
      </c>
      <c r="G187" s="5">
        <v>2700</v>
      </c>
      <c r="H187" s="8">
        <v>0.03</v>
      </c>
    </row>
    <row r="188" spans="1:8" x14ac:dyDescent="0.25">
      <c r="A188">
        <v>830</v>
      </c>
      <c r="B188" s="4">
        <v>44985</v>
      </c>
      <c r="C188">
        <v>4</v>
      </c>
      <c r="D188">
        <v>3</v>
      </c>
      <c r="E188" t="s">
        <v>19</v>
      </c>
      <c r="F188">
        <v>1</v>
      </c>
      <c r="G188" s="5">
        <v>7700</v>
      </c>
      <c r="H188" s="8">
        <v>0.1</v>
      </c>
    </row>
    <row r="189" spans="1:8" x14ac:dyDescent="0.25">
      <c r="A189">
        <v>834</v>
      </c>
      <c r="B189" s="4">
        <v>45207</v>
      </c>
      <c r="C189">
        <v>6</v>
      </c>
      <c r="D189">
        <v>8</v>
      </c>
      <c r="E189" t="s">
        <v>34</v>
      </c>
      <c r="F189">
        <v>1</v>
      </c>
      <c r="G189" s="5">
        <v>3900</v>
      </c>
      <c r="H189" s="8">
        <v>0.06</v>
      </c>
    </row>
    <row r="190" spans="1:8" x14ac:dyDescent="0.25">
      <c r="A190">
        <v>842</v>
      </c>
      <c r="B190" s="4">
        <v>45055</v>
      </c>
      <c r="C190">
        <v>1</v>
      </c>
      <c r="D190">
        <v>14</v>
      </c>
      <c r="E190" t="s">
        <v>27</v>
      </c>
      <c r="F190">
        <v>1</v>
      </c>
      <c r="G190" s="5">
        <v>2700</v>
      </c>
      <c r="H190" s="8">
        <v>0.09</v>
      </c>
    </row>
    <row r="191" spans="1:8" x14ac:dyDescent="0.25">
      <c r="A191">
        <v>848</v>
      </c>
      <c r="B191" s="4">
        <v>45283</v>
      </c>
      <c r="C191">
        <v>3</v>
      </c>
      <c r="D191">
        <v>5</v>
      </c>
      <c r="E191" t="s">
        <v>31</v>
      </c>
      <c r="F191">
        <v>1</v>
      </c>
      <c r="G191" s="5">
        <v>3900</v>
      </c>
      <c r="H191" s="8">
        <v>0.03</v>
      </c>
    </row>
    <row r="192" spans="1:8" x14ac:dyDescent="0.25">
      <c r="A192">
        <v>856</v>
      </c>
      <c r="B192" s="4">
        <v>45082</v>
      </c>
      <c r="C192">
        <v>5</v>
      </c>
      <c r="D192">
        <v>17</v>
      </c>
      <c r="E192" t="s">
        <v>36</v>
      </c>
      <c r="F192">
        <v>1</v>
      </c>
      <c r="G192" s="5">
        <v>990</v>
      </c>
      <c r="H192" s="8">
        <v>0.04</v>
      </c>
    </row>
    <row r="193" spans="1:8" x14ac:dyDescent="0.25">
      <c r="A193">
        <v>858</v>
      </c>
      <c r="B193" s="4">
        <v>45032</v>
      </c>
      <c r="C193">
        <v>6</v>
      </c>
      <c r="D193">
        <v>10</v>
      </c>
      <c r="E193" t="s">
        <v>23</v>
      </c>
      <c r="F193">
        <v>1</v>
      </c>
      <c r="G193" s="5">
        <v>2700</v>
      </c>
      <c r="H193" s="8">
        <v>0</v>
      </c>
    </row>
    <row r="194" spans="1:8" x14ac:dyDescent="0.25">
      <c r="A194">
        <v>859</v>
      </c>
      <c r="B194" s="4">
        <v>45057</v>
      </c>
      <c r="C194">
        <v>4</v>
      </c>
      <c r="D194">
        <v>4</v>
      </c>
      <c r="E194" t="s">
        <v>30</v>
      </c>
      <c r="F194">
        <v>1</v>
      </c>
      <c r="G194" s="5">
        <v>3700</v>
      </c>
      <c r="H194" s="8">
        <v>0.1</v>
      </c>
    </row>
    <row r="195" spans="1:8" x14ac:dyDescent="0.25">
      <c r="A195">
        <v>860</v>
      </c>
      <c r="B195" s="4">
        <v>45252</v>
      </c>
      <c r="C195">
        <v>2</v>
      </c>
      <c r="D195">
        <v>7</v>
      </c>
      <c r="E195" t="s">
        <v>33</v>
      </c>
      <c r="F195">
        <v>1</v>
      </c>
      <c r="G195" s="5">
        <v>3900</v>
      </c>
      <c r="H195" s="8">
        <v>0.01</v>
      </c>
    </row>
    <row r="196" spans="1:8" x14ac:dyDescent="0.25">
      <c r="A196">
        <v>865</v>
      </c>
      <c r="B196" s="4">
        <v>45105</v>
      </c>
      <c r="C196">
        <v>3</v>
      </c>
      <c r="D196">
        <v>2</v>
      </c>
      <c r="E196" t="s">
        <v>18</v>
      </c>
      <c r="F196">
        <v>1</v>
      </c>
      <c r="G196" s="5">
        <v>7800</v>
      </c>
      <c r="H196" s="8">
        <v>0.06</v>
      </c>
    </row>
    <row r="197" spans="1:8" x14ac:dyDescent="0.25">
      <c r="A197">
        <v>868</v>
      </c>
      <c r="B197" s="4">
        <v>45184</v>
      </c>
      <c r="C197">
        <v>3</v>
      </c>
      <c r="D197">
        <v>1</v>
      </c>
      <c r="E197" t="s">
        <v>11</v>
      </c>
      <c r="F197">
        <v>1</v>
      </c>
      <c r="G197" s="5">
        <v>7500</v>
      </c>
      <c r="H197" s="8">
        <v>0.06</v>
      </c>
    </row>
    <row r="198" spans="1:8" x14ac:dyDescent="0.25">
      <c r="A198">
        <v>872</v>
      </c>
      <c r="B198" s="4">
        <v>45173</v>
      </c>
      <c r="C198">
        <v>6</v>
      </c>
      <c r="D198">
        <v>9</v>
      </c>
      <c r="E198" t="s">
        <v>22</v>
      </c>
      <c r="F198">
        <v>1</v>
      </c>
      <c r="G198" s="5">
        <v>2650</v>
      </c>
      <c r="H198" s="8">
        <v>0.09</v>
      </c>
    </row>
    <row r="199" spans="1:8" x14ac:dyDescent="0.25">
      <c r="A199">
        <v>875</v>
      </c>
      <c r="B199" s="4">
        <v>45181</v>
      </c>
      <c r="C199">
        <v>6</v>
      </c>
      <c r="D199">
        <v>2</v>
      </c>
      <c r="E199" t="s">
        <v>18</v>
      </c>
      <c r="F199">
        <v>1</v>
      </c>
      <c r="G199" s="5">
        <v>7800</v>
      </c>
      <c r="H199" s="8">
        <v>0.02</v>
      </c>
    </row>
    <row r="200" spans="1:8" x14ac:dyDescent="0.25">
      <c r="A200">
        <v>878</v>
      </c>
      <c r="B200" s="4">
        <v>45197</v>
      </c>
      <c r="C200">
        <v>4</v>
      </c>
      <c r="D200">
        <v>4</v>
      </c>
      <c r="E200" t="s">
        <v>30</v>
      </c>
      <c r="F200">
        <v>1</v>
      </c>
      <c r="G200" s="5">
        <v>3700</v>
      </c>
      <c r="H200" s="8">
        <v>7.0000000000000007E-2</v>
      </c>
    </row>
    <row r="201" spans="1:8" x14ac:dyDescent="0.25">
      <c r="A201">
        <v>880</v>
      </c>
      <c r="B201" s="4">
        <v>44959</v>
      </c>
      <c r="C201">
        <v>4</v>
      </c>
      <c r="D201">
        <v>4</v>
      </c>
      <c r="E201" t="s">
        <v>30</v>
      </c>
      <c r="F201">
        <v>1</v>
      </c>
      <c r="G201" s="5">
        <v>3700</v>
      </c>
      <c r="H201" s="8">
        <v>0.03</v>
      </c>
    </row>
    <row r="202" spans="1:8" x14ac:dyDescent="0.25">
      <c r="A202">
        <v>883</v>
      </c>
      <c r="B202" s="4">
        <v>44935</v>
      </c>
      <c r="C202">
        <v>3</v>
      </c>
      <c r="D202">
        <v>6</v>
      </c>
      <c r="E202" t="s">
        <v>32</v>
      </c>
      <c r="F202">
        <v>1</v>
      </c>
      <c r="G202" s="5">
        <v>3900</v>
      </c>
      <c r="H202" s="8">
        <v>0.09</v>
      </c>
    </row>
    <row r="203" spans="1:8" x14ac:dyDescent="0.25">
      <c r="A203">
        <v>885</v>
      </c>
      <c r="B203" s="4">
        <v>45057</v>
      </c>
      <c r="C203">
        <v>1</v>
      </c>
      <c r="D203">
        <v>15</v>
      </c>
      <c r="E203" t="s">
        <v>29</v>
      </c>
      <c r="F203">
        <v>1</v>
      </c>
      <c r="G203" s="5">
        <v>950</v>
      </c>
      <c r="H203" s="8">
        <v>0.09</v>
      </c>
    </row>
    <row r="204" spans="1:8" x14ac:dyDescent="0.25">
      <c r="A204">
        <v>890</v>
      </c>
      <c r="B204" s="4">
        <v>44999</v>
      </c>
      <c r="C204">
        <v>4</v>
      </c>
      <c r="D204">
        <v>12</v>
      </c>
      <c r="E204" t="s">
        <v>25</v>
      </c>
      <c r="F204">
        <v>1</v>
      </c>
      <c r="G204" s="5">
        <v>2700</v>
      </c>
      <c r="H204" s="8">
        <v>0.03</v>
      </c>
    </row>
    <row r="205" spans="1:8" x14ac:dyDescent="0.25">
      <c r="A205">
        <v>891</v>
      </c>
      <c r="B205" s="4">
        <v>45108</v>
      </c>
      <c r="C205">
        <v>2</v>
      </c>
      <c r="D205">
        <v>15</v>
      </c>
      <c r="E205" t="s">
        <v>29</v>
      </c>
      <c r="F205">
        <v>1</v>
      </c>
      <c r="G205" s="5">
        <v>950</v>
      </c>
      <c r="H205" s="8">
        <v>0.03</v>
      </c>
    </row>
    <row r="206" spans="1:8" x14ac:dyDescent="0.25">
      <c r="A206">
        <v>897</v>
      </c>
      <c r="B206" s="4">
        <v>45260</v>
      </c>
      <c r="C206">
        <v>6</v>
      </c>
      <c r="D206">
        <v>7</v>
      </c>
      <c r="E206" t="s">
        <v>33</v>
      </c>
      <c r="F206">
        <v>1</v>
      </c>
      <c r="G206" s="5">
        <v>3900</v>
      </c>
      <c r="H206" s="8">
        <v>0.03</v>
      </c>
    </row>
    <row r="207" spans="1:8" x14ac:dyDescent="0.25">
      <c r="A207">
        <v>900</v>
      </c>
      <c r="B207" s="4">
        <v>45047</v>
      </c>
      <c r="C207">
        <v>3</v>
      </c>
      <c r="D207">
        <v>9</v>
      </c>
      <c r="E207" t="s">
        <v>22</v>
      </c>
      <c r="F207">
        <v>1</v>
      </c>
      <c r="G207" s="5">
        <v>2650</v>
      </c>
      <c r="H207" s="8">
        <v>0</v>
      </c>
    </row>
    <row r="208" spans="1:8" x14ac:dyDescent="0.25">
      <c r="A208">
        <v>903</v>
      </c>
      <c r="B208" s="4">
        <v>45247</v>
      </c>
      <c r="C208">
        <v>1</v>
      </c>
      <c r="D208">
        <v>9</v>
      </c>
      <c r="E208" t="s">
        <v>22</v>
      </c>
      <c r="F208">
        <v>1</v>
      </c>
      <c r="G208" s="5">
        <v>2650</v>
      </c>
      <c r="H208" s="8">
        <v>0.02</v>
      </c>
    </row>
    <row r="209" spans="1:8" x14ac:dyDescent="0.25">
      <c r="A209">
        <v>905</v>
      </c>
      <c r="B209" s="4">
        <v>45256</v>
      </c>
      <c r="C209">
        <v>1</v>
      </c>
      <c r="D209">
        <v>17</v>
      </c>
      <c r="E209" t="s">
        <v>36</v>
      </c>
      <c r="F209">
        <v>1</v>
      </c>
      <c r="G209" s="5">
        <v>990</v>
      </c>
      <c r="H209" s="8">
        <v>0.08</v>
      </c>
    </row>
    <row r="210" spans="1:8" x14ac:dyDescent="0.25">
      <c r="A210">
        <v>906</v>
      </c>
      <c r="B210" s="4">
        <v>45101</v>
      </c>
      <c r="C210">
        <v>6</v>
      </c>
      <c r="D210">
        <v>6</v>
      </c>
      <c r="E210" t="s">
        <v>32</v>
      </c>
      <c r="F210">
        <v>1</v>
      </c>
      <c r="G210" s="5">
        <v>3900</v>
      </c>
      <c r="H210" s="8">
        <v>0.09</v>
      </c>
    </row>
    <row r="211" spans="1:8" x14ac:dyDescent="0.25">
      <c r="A211">
        <v>915</v>
      </c>
      <c r="B211" s="4">
        <v>45229</v>
      </c>
      <c r="C211">
        <v>2</v>
      </c>
      <c r="D211">
        <v>7</v>
      </c>
      <c r="E211" t="s">
        <v>33</v>
      </c>
      <c r="F211">
        <v>1</v>
      </c>
      <c r="G211" s="5">
        <v>3900</v>
      </c>
      <c r="H211" s="8">
        <v>7.0000000000000007E-2</v>
      </c>
    </row>
    <row r="212" spans="1:8" x14ac:dyDescent="0.25">
      <c r="A212">
        <v>918</v>
      </c>
      <c r="B212" s="4">
        <v>45219</v>
      </c>
      <c r="C212">
        <v>6</v>
      </c>
      <c r="D212">
        <v>7</v>
      </c>
      <c r="E212" t="s">
        <v>33</v>
      </c>
      <c r="F212">
        <v>1</v>
      </c>
      <c r="G212" s="5">
        <v>3900</v>
      </c>
      <c r="H212" s="8">
        <v>0.05</v>
      </c>
    </row>
    <row r="213" spans="1:8" x14ac:dyDescent="0.25">
      <c r="A213">
        <v>923</v>
      </c>
      <c r="B213" s="4">
        <v>45130</v>
      </c>
      <c r="C213">
        <v>2</v>
      </c>
      <c r="D213">
        <v>11</v>
      </c>
      <c r="E213" t="s">
        <v>24</v>
      </c>
      <c r="F213">
        <v>1</v>
      </c>
      <c r="G213" s="5">
        <v>2700</v>
      </c>
      <c r="H213" s="8">
        <v>0.01</v>
      </c>
    </row>
    <row r="214" spans="1:8" x14ac:dyDescent="0.25">
      <c r="A214">
        <v>925</v>
      </c>
      <c r="B214" s="4">
        <v>45174</v>
      </c>
      <c r="C214">
        <v>4</v>
      </c>
      <c r="D214">
        <v>15</v>
      </c>
      <c r="E214" t="s">
        <v>29</v>
      </c>
      <c r="F214">
        <v>1</v>
      </c>
      <c r="G214" s="5">
        <v>950</v>
      </c>
      <c r="H214" s="8">
        <v>0.08</v>
      </c>
    </row>
    <row r="215" spans="1:8" x14ac:dyDescent="0.25">
      <c r="A215">
        <v>929</v>
      </c>
      <c r="B215" s="4">
        <v>45165</v>
      </c>
      <c r="C215">
        <v>1</v>
      </c>
      <c r="D215">
        <v>9</v>
      </c>
      <c r="E215" t="s">
        <v>22</v>
      </c>
      <c r="F215">
        <v>1</v>
      </c>
      <c r="G215" s="5">
        <v>2650</v>
      </c>
      <c r="H215" s="8">
        <v>7.0000000000000007E-2</v>
      </c>
    </row>
    <row r="216" spans="1:8" x14ac:dyDescent="0.25">
      <c r="A216">
        <v>945</v>
      </c>
      <c r="B216" s="4">
        <v>45021</v>
      </c>
      <c r="C216">
        <v>6</v>
      </c>
      <c r="D216">
        <v>9</v>
      </c>
      <c r="E216" t="s">
        <v>22</v>
      </c>
      <c r="F216">
        <v>1</v>
      </c>
      <c r="G216" s="5">
        <v>2650</v>
      </c>
      <c r="H216" s="8">
        <v>7.0000000000000007E-2</v>
      </c>
    </row>
    <row r="217" spans="1:8" x14ac:dyDescent="0.25">
      <c r="A217">
        <v>956</v>
      </c>
      <c r="B217" s="4">
        <v>45006</v>
      </c>
      <c r="C217">
        <v>5</v>
      </c>
      <c r="D217">
        <v>10</v>
      </c>
      <c r="E217" t="s">
        <v>23</v>
      </c>
      <c r="F217">
        <v>1</v>
      </c>
      <c r="G217" s="5">
        <v>2700</v>
      </c>
      <c r="H217" s="8">
        <v>0.04</v>
      </c>
    </row>
    <row r="218" spans="1:8" x14ac:dyDescent="0.25">
      <c r="A218">
        <v>961</v>
      </c>
      <c r="B218" s="4">
        <v>45234</v>
      </c>
      <c r="C218">
        <v>2</v>
      </c>
      <c r="D218">
        <v>15</v>
      </c>
      <c r="E218" t="s">
        <v>29</v>
      </c>
      <c r="F218">
        <v>1</v>
      </c>
      <c r="G218" s="5">
        <v>950</v>
      </c>
      <c r="H218" s="8">
        <v>0.06</v>
      </c>
    </row>
    <row r="219" spans="1:8" x14ac:dyDescent="0.25">
      <c r="A219">
        <v>965</v>
      </c>
      <c r="B219" s="4">
        <v>45136</v>
      </c>
      <c r="C219">
        <v>6</v>
      </c>
      <c r="D219">
        <v>3</v>
      </c>
      <c r="E219" t="s">
        <v>19</v>
      </c>
      <c r="F219">
        <v>1</v>
      </c>
      <c r="G219" s="5">
        <v>7700</v>
      </c>
      <c r="H219" s="8">
        <v>0.09</v>
      </c>
    </row>
    <row r="220" spans="1:8" x14ac:dyDescent="0.25">
      <c r="A220">
        <v>966</v>
      </c>
      <c r="B220" s="4">
        <v>45044</v>
      </c>
      <c r="C220">
        <v>6</v>
      </c>
      <c r="D220">
        <v>7</v>
      </c>
      <c r="E220" t="s">
        <v>33</v>
      </c>
      <c r="F220">
        <v>1</v>
      </c>
      <c r="G220" s="5">
        <v>3900</v>
      </c>
      <c r="H220" s="8">
        <v>0.04</v>
      </c>
    </row>
    <row r="221" spans="1:8" x14ac:dyDescent="0.25">
      <c r="A221">
        <v>968</v>
      </c>
      <c r="B221" s="4">
        <v>45022</v>
      </c>
      <c r="C221">
        <v>2</v>
      </c>
      <c r="D221">
        <v>3</v>
      </c>
      <c r="E221" t="s">
        <v>19</v>
      </c>
      <c r="F221">
        <v>1</v>
      </c>
      <c r="G221" s="5">
        <v>7700</v>
      </c>
      <c r="H221" s="8">
        <v>0.1</v>
      </c>
    </row>
    <row r="222" spans="1:8" x14ac:dyDescent="0.25">
      <c r="A222">
        <v>976</v>
      </c>
      <c r="B222" s="4">
        <v>45279</v>
      </c>
      <c r="C222">
        <v>2</v>
      </c>
      <c r="D222">
        <v>5</v>
      </c>
      <c r="E222" t="s">
        <v>31</v>
      </c>
      <c r="F222">
        <v>1</v>
      </c>
      <c r="G222" s="5">
        <v>3900</v>
      </c>
      <c r="H222" s="8">
        <v>0.02</v>
      </c>
    </row>
    <row r="223" spans="1:8" x14ac:dyDescent="0.25">
      <c r="A223">
        <v>982</v>
      </c>
      <c r="B223" s="4">
        <v>45178</v>
      </c>
      <c r="C223">
        <v>2</v>
      </c>
      <c r="D223">
        <v>2</v>
      </c>
      <c r="E223" t="s">
        <v>18</v>
      </c>
      <c r="F223">
        <v>1</v>
      </c>
      <c r="G223" s="5">
        <v>7800</v>
      </c>
      <c r="H223" s="8">
        <v>0.04</v>
      </c>
    </row>
    <row r="224" spans="1:8" x14ac:dyDescent="0.25">
      <c r="A224">
        <v>987</v>
      </c>
      <c r="B224" s="4">
        <v>45061</v>
      </c>
      <c r="C224">
        <v>6</v>
      </c>
      <c r="D224">
        <v>14</v>
      </c>
      <c r="E224" t="s">
        <v>27</v>
      </c>
      <c r="F224">
        <v>1</v>
      </c>
      <c r="G224" s="5">
        <v>2700</v>
      </c>
      <c r="H224" s="8">
        <v>0.06</v>
      </c>
    </row>
    <row r="225" spans="1:8" x14ac:dyDescent="0.25">
      <c r="A225">
        <v>989</v>
      </c>
      <c r="B225" s="4">
        <v>45177</v>
      </c>
      <c r="C225">
        <v>6</v>
      </c>
      <c r="D225">
        <v>7</v>
      </c>
      <c r="E225" t="s">
        <v>33</v>
      </c>
      <c r="F225">
        <v>1</v>
      </c>
      <c r="G225" s="5">
        <v>3900</v>
      </c>
      <c r="H225" s="8">
        <v>0.09</v>
      </c>
    </row>
    <row r="226" spans="1:8" x14ac:dyDescent="0.25">
      <c r="A226">
        <v>996</v>
      </c>
      <c r="B226" s="4">
        <v>45087</v>
      </c>
      <c r="C226">
        <v>3</v>
      </c>
      <c r="D226">
        <v>3</v>
      </c>
      <c r="E226" t="s">
        <v>19</v>
      </c>
      <c r="F226">
        <v>1</v>
      </c>
      <c r="G226" s="5">
        <v>7700</v>
      </c>
      <c r="H226" s="8">
        <v>0.06</v>
      </c>
    </row>
    <row r="227" spans="1:8" x14ac:dyDescent="0.25">
      <c r="A227">
        <v>999</v>
      </c>
      <c r="B227" s="4">
        <v>45154</v>
      </c>
      <c r="C227">
        <v>4</v>
      </c>
      <c r="D227">
        <v>15</v>
      </c>
      <c r="E227" t="s">
        <v>29</v>
      </c>
      <c r="F227">
        <v>1</v>
      </c>
      <c r="G227" s="5">
        <v>950</v>
      </c>
      <c r="H227" s="8">
        <v>7.0000000000000007E-2</v>
      </c>
    </row>
    <row r="228" spans="1:8" x14ac:dyDescent="0.25">
      <c r="A228">
        <v>1001</v>
      </c>
      <c r="B228" s="4">
        <v>44968</v>
      </c>
      <c r="C228">
        <v>3</v>
      </c>
      <c r="D228">
        <v>10</v>
      </c>
      <c r="E228" t="s">
        <v>23</v>
      </c>
      <c r="F228">
        <v>1</v>
      </c>
      <c r="G228" s="5">
        <v>2700</v>
      </c>
      <c r="H228" s="8">
        <v>0</v>
      </c>
    </row>
    <row r="229" spans="1:8" x14ac:dyDescent="0.25">
      <c r="A229">
        <v>1003</v>
      </c>
      <c r="B229" s="4">
        <v>45162</v>
      </c>
      <c r="C229">
        <v>2</v>
      </c>
      <c r="D229">
        <v>2</v>
      </c>
      <c r="E229" t="s">
        <v>18</v>
      </c>
      <c r="F229">
        <v>1</v>
      </c>
      <c r="G229" s="5">
        <v>7800</v>
      </c>
      <c r="H229" s="8">
        <v>0.02</v>
      </c>
    </row>
    <row r="230" spans="1:8" x14ac:dyDescent="0.25">
      <c r="A230">
        <v>1010</v>
      </c>
      <c r="B230" s="4">
        <v>45056</v>
      </c>
      <c r="C230">
        <v>2</v>
      </c>
      <c r="D230">
        <v>14</v>
      </c>
      <c r="E230" t="s">
        <v>27</v>
      </c>
      <c r="F230">
        <v>1</v>
      </c>
      <c r="G230" s="5">
        <v>2700</v>
      </c>
      <c r="H230" s="8">
        <v>7.0000000000000007E-2</v>
      </c>
    </row>
    <row r="231" spans="1:8" x14ac:dyDescent="0.25">
      <c r="A231">
        <v>1014</v>
      </c>
      <c r="B231" s="4">
        <v>45205</v>
      </c>
      <c r="C231">
        <v>3</v>
      </c>
      <c r="D231">
        <v>16</v>
      </c>
      <c r="E231" t="s">
        <v>35</v>
      </c>
      <c r="F231">
        <v>1</v>
      </c>
      <c r="G231" s="5">
        <v>990</v>
      </c>
      <c r="H231" s="8">
        <v>0.09</v>
      </c>
    </row>
    <row r="232" spans="1:8" x14ac:dyDescent="0.25">
      <c r="A232">
        <v>1025</v>
      </c>
      <c r="B232" s="4">
        <v>45008</v>
      </c>
      <c r="C232">
        <v>1</v>
      </c>
      <c r="D232">
        <v>10</v>
      </c>
      <c r="E232" t="s">
        <v>23</v>
      </c>
      <c r="F232">
        <v>1</v>
      </c>
      <c r="G232" s="5">
        <v>2700</v>
      </c>
      <c r="H232" s="8">
        <v>0.08</v>
      </c>
    </row>
    <row r="233" spans="1:8" x14ac:dyDescent="0.25">
      <c r="A233">
        <v>1026</v>
      </c>
      <c r="B233" s="4">
        <v>45178</v>
      </c>
      <c r="C233">
        <v>1</v>
      </c>
      <c r="D233">
        <v>2</v>
      </c>
      <c r="E233" t="s">
        <v>18</v>
      </c>
      <c r="F233">
        <v>1</v>
      </c>
      <c r="G233" s="5">
        <v>7800</v>
      </c>
      <c r="H233" s="8">
        <v>0.1</v>
      </c>
    </row>
    <row r="234" spans="1:8" x14ac:dyDescent="0.25">
      <c r="A234">
        <v>1027</v>
      </c>
      <c r="B234" s="4">
        <v>44959</v>
      </c>
      <c r="C234">
        <v>2</v>
      </c>
      <c r="D234">
        <v>17</v>
      </c>
      <c r="E234" t="s">
        <v>36</v>
      </c>
      <c r="F234">
        <v>1</v>
      </c>
      <c r="G234" s="5">
        <v>990</v>
      </c>
      <c r="H234" s="8">
        <v>0.02</v>
      </c>
    </row>
    <row r="235" spans="1:8" x14ac:dyDescent="0.25">
      <c r="A235">
        <v>1029</v>
      </c>
      <c r="B235" s="4">
        <v>45233</v>
      </c>
      <c r="C235">
        <v>1</v>
      </c>
      <c r="D235">
        <v>11</v>
      </c>
      <c r="E235" t="s">
        <v>24</v>
      </c>
      <c r="F235">
        <v>1</v>
      </c>
      <c r="G235" s="5">
        <v>2700</v>
      </c>
      <c r="H235" s="8">
        <v>0.08</v>
      </c>
    </row>
    <row r="236" spans="1:8" x14ac:dyDescent="0.25">
      <c r="A236">
        <v>1036</v>
      </c>
      <c r="B236" s="4">
        <v>44983</v>
      </c>
      <c r="C236">
        <v>6</v>
      </c>
      <c r="D236">
        <v>5</v>
      </c>
      <c r="E236" t="s">
        <v>31</v>
      </c>
      <c r="F236">
        <v>1</v>
      </c>
      <c r="G236" s="5">
        <v>3900</v>
      </c>
      <c r="H236" s="8">
        <v>0.01</v>
      </c>
    </row>
    <row r="237" spans="1:8" x14ac:dyDescent="0.25">
      <c r="A237">
        <v>1042</v>
      </c>
      <c r="B237" s="4">
        <v>44933</v>
      </c>
      <c r="C237">
        <v>4</v>
      </c>
      <c r="D237">
        <v>7</v>
      </c>
      <c r="E237" t="s">
        <v>33</v>
      </c>
      <c r="F237">
        <v>1</v>
      </c>
      <c r="G237" s="5">
        <v>3900</v>
      </c>
      <c r="H237" s="8">
        <v>0.1</v>
      </c>
    </row>
    <row r="238" spans="1:8" x14ac:dyDescent="0.25">
      <c r="A238">
        <v>1043</v>
      </c>
      <c r="B238" s="4">
        <v>45135</v>
      </c>
      <c r="C238">
        <v>2</v>
      </c>
      <c r="D238">
        <v>5</v>
      </c>
      <c r="E238" t="s">
        <v>31</v>
      </c>
      <c r="F238">
        <v>1</v>
      </c>
      <c r="G238" s="5">
        <v>3900</v>
      </c>
      <c r="H238" s="8">
        <v>0.06</v>
      </c>
    </row>
    <row r="239" spans="1:8" x14ac:dyDescent="0.25">
      <c r="A239">
        <v>1044</v>
      </c>
      <c r="B239" s="4">
        <v>45032</v>
      </c>
      <c r="C239">
        <v>3</v>
      </c>
      <c r="D239">
        <v>8</v>
      </c>
      <c r="E239" t="s">
        <v>34</v>
      </c>
      <c r="F239">
        <v>1</v>
      </c>
      <c r="G239" s="5">
        <v>3900</v>
      </c>
      <c r="H239" s="8">
        <v>0.01</v>
      </c>
    </row>
    <row r="240" spans="1:8" x14ac:dyDescent="0.25">
      <c r="A240">
        <v>1045</v>
      </c>
      <c r="B240" s="4">
        <v>45290</v>
      </c>
      <c r="C240">
        <v>1</v>
      </c>
      <c r="D240">
        <v>9</v>
      </c>
      <c r="E240" t="s">
        <v>22</v>
      </c>
      <c r="F240">
        <v>1</v>
      </c>
      <c r="G240" s="5">
        <v>2650</v>
      </c>
      <c r="H240" s="8">
        <v>0.09</v>
      </c>
    </row>
    <row r="241" spans="1:8" x14ac:dyDescent="0.25">
      <c r="A241">
        <v>1048</v>
      </c>
      <c r="B241" s="4">
        <v>44944</v>
      </c>
      <c r="C241">
        <v>4</v>
      </c>
      <c r="D241">
        <v>2</v>
      </c>
      <c r="E241" t="s">
        <v>18</v>
      </c>
      <c r="F241">
        <v>1</v>
      </c>
      <c r="G241" s="5">
        <v>7800</v>
      </c>
      <c r="H241" s="8">
        <v>0.01</v>
      </c>
    </row>
    <row r="242" spans="1:8" x14ac:dyDescent="0.25">
      <c r="A242">
        <v>1050</v>
      </c>
      <c r="B242" s="4">
        <v>45235</v>
      </c>
      <c r="C242">
        <v>4</v>
      </c>
      <c r="D242">
        <v>13</v>
      </c>
      <c r="E242" t="s">
        <v>26</v>
      </c>
      <c r="F242">
        <v>1</v>
      </c>
      <c r="G242" s="5">
        <v>2700</v>
      </c>
      <c r="H242" s="8">
        <v>7.0000000000000007E-2</v>
      </c>
    </row>
    <row r="243" spans="1:8" x14ac:dyDescent="0.25">
      <c r="A243">
        <v>1051</v>
      </c>
      <c r="B243" s="4">
        <v>45248</v>
      </c>
      <c r="C243">
        <v>5</v>
      </c>
      <c r="D243">
        <v>16</v>
      </c>
      <c r="E243" t="s">
        <v>35</v>
      </c>
      <c r="F243">
        <v>1</v>
      </c>
      <c r="G243" s="5">
        <v>990</v>
      </c>
      <c r="H243" s="8">
        <v>0.06</v>
      </c>
    </row>
    <row r="244" spans="1:8" x14ac:dyDescent="0.25">
      <c r="A244">
        <v>1053</v>
      </c>
      <c r="B244" s="4">
        <v>45076</v>
      </c>
      <c r="C244">
        <v>1</v>
      </c>
      <c r="D244">
        <v>11</v>
      </c>
      <c r="E244" t="s">
        <v>24</v>
      </c>
      <c r="F244">
        <v>1</v>
      </c>
      <c r="G244" s="5">
        <v>2700</v>
      </c>
      <c r="H244" s="8">
        <v>0.01</v>
      </c>
    </row>
    <row r="245" spans="1:8" x14ac:dyDescent="0.25">
      <c r="A245">
        <v>1058</v>
      </c>
      <c r="B245" s="4">
        <v>45187</v>
      </c>
      <c r="C245">
        <v>3</v>
      </c>
      <c r="D245">
        <v>16</v>
      </c>
      <c r="E245" t="s">
        <v>35</v>
      </c>
      <c r="F245">
        <v>1</v>
      </c>
      <c r="G245" s="5">
        <v>990</v>
      </c>
      <c r="H245" s="8">
        <v>0.04</v>
      </c>
    </row>
    <row r="246" spans="1:8" x14ac:dyDescent="0.25">
      <c r="A246">
        <v>1068</v>
      </c>
      <c r="B246" s="4">
        <v>45149</v>
      </c>
      <c r="C246">
        <v>6</v>
      </c>
      <c r="D246">
        <v>5</v>
      </c>
      <c r="E246" t="s">
        <v>31</v>
      </c>
      <c r="F246">
        <v>1</v>
      </c>
      <c r="G246" s="5">
        <v>3900</v>
      </c>
      <c r="H246" s="8">
        <v>0.08</v>
      </c>
    </row>
    <row r="247" spans="1:8" x14ac:dyDescent="0.25">
      <c r="A247">
        <v>1069</v>
      </c>
      <c r="B247" s="4">
        <v>45068</v>
      </c>
      <c r="C247">
        <v>6</v>
      </c>
      <c r="D247">
        <v>3</v>
      </c>
      <c r="E247" t="s">
        <v>19</v>
      </c>
      <c r="F247">
        <v>1</v>
      </c>
      <c r="G247" s="5">
        <v>7700</v>
      </c>
      <c r="H247" s="8">
        <v>0.01</v>
      </c>
    </row>
    <row r="248" spans="1:8" x14ac:dyDescent="0.25">
      <c r="A248">
        <v>1071</v>
      </c>
      <c r="B248" s="4">
        <v>45133</v>
      </c>
      <c r="C248">
        <v>2</v>
      </c>
      <c r="D248">
        <v>9</v>
      </c>
      <c r="E248" t="s">
        <v>22</v>
      </c>
      <c r="F248">
        <v>1</v>
      </c>
      <c r="G248" s="5">
        <v>2650</v>
      </c>
      <c r="H248" s="8">
        <v>7.0000000000000007E-2</v>
      </c>
    </row>
    <row r="249" spans="1:8" x14ac:dyDescent="0.25">
      <c r="A249">
        <v>1092</v>
      </c>
      <c r="B249" s="4">
        <v>44977</v>
      </c>
      <c r="C249">
        <v>4</v>
      </c>
      <c r="D249">
        <v>13</v>
      </c>
      <c r="E249" t="s">
        <v>26</v>
      </c>
      <c r="F249">
        <v>1</v>
      </c>
      <c r="G249" s="5">
        <v>2700</v>
      </c>
      <c r="H249" s="8">
        <v>0</v>
      </c>
    </row>
    <row r="250" spans="1:8" x14ac:dyDescent="0.25">
      <c r="A250">
        <v>1093</v>
      </c>
      <c r="B250" s="4">
        <v>44991</v>
      </c>
      <c r="C250">
        <v>4</v>
      </c>
      <c r="D250">
        <v>15</v>
      </c>
      <c r="E250" t="s">
        <v>29</v>
      </c>
      <c r="F250">
        <v>1</v>
      </c>
      <c r="G250" s="5">
        <v>950</v>
      </c>
      <c r="H250" s="8">
        <v>0.04</v>
      </c>
    </row>
    <row r="251" spans="1:8" x14ac:dyDescent="0.25">
      <c r="A251">
        <v>1098</v>
      </c>
      <c r="B251" s="4">
        <v>44980</v>
      </c>
      <c r="C251">
        <v>1</v>
      </c>
      <c r="D251">
        <v>12</v>
      </c>
      <c r="E251" t="s">
        <v>25</v>
      </c>
      <c r="F251">
        <v>1</v>
      </c>
      <c r="G251" s="5">
        <v>2700</v>
      </c>
      <c r="H251" s="8">
        <v>0</v>
      </c>
    </row>
    <row r="252" spans="1:8" x14ac:dyDescent="0.25">
      <c r="A252">
        <v>1100</v>
      </c>
      <c r="B252" s="4">
        <v>45174</v>
      </c>
      <c r="C252">
        <v>6</v>
      </c>
      <c r="D252">
        <v>12</v>
      </c>
      <c r="E252" t="s">
        <v>25</v>
      </c>
      <c r="F252">
        <v>1</v>
      </c>
      <c r="G252" s="5">
        <v>2700</v>
      </c>
      <c r="H252" s="8">
        <v>7.0000000000000007E-2</v>
      </c>
    </row>
    <row r="253" spans="1:8" x14ac:dyDescent="0.25">
      <c r="A253">
        <v>1102</v>
      </c>
      <c r="B253" s="4">
        <v>45124</v>
      </c>
      <c r="C253">
        <v>2</v>
      </c>
      <c r="D253">
        <v>15</v>
      </c>
      <c r="E253" t="s">
        <v>29</v>
      </c>
      <c r="F253">
        <v>1</v>
      </c>
      <c r="G253" s="5">
        <v>950</v>
      </c>
      <c r="H253" s="8">
        <v>0.08</v>
      </c>
    </row>
    <row r="254" spans="1:8" x14ac:dyDescent="0.25">
      <c r="A254">
        <v>1105</v>
      </c>
      <c r="B254" s="4">
        <v>44947</v>
      </c>
      <c r="C254">
        <v>4</v>
      </c>
      <c r="D254">
        <v>7</v>
      </c>
      <c r="E254" t="s">
        <v>33</v>
      </c>
      <c r="F254">
        <v>1</v>
      </c>
      <c r="G254" s="5">
        <v>3900</v>
      </c>
      <c r="H254" s="8">
        <v>0.09</v>
      </c>
    </row>
    <row r="255" spans="1:8" x14ac:dyDescent="0.25">
      <c r="A255">
        <v>1107</v>
      </c>
      <c r="B255" s="4">
        <v>45007</v>
      </c>
      <c r="C255">
        <v>4</v>
      </c>
      <c r="D255">
        <v>15</v>
      </c>
      <c r="E255" t="s">
        <v>29</v>
      </c>
      <c r="F255">
        <v>1</v>
      </c>
      <c r="G255" s="5">
        <v>950</v>
      </c>
      <c r="H255" s="8">
        <v>0</v>
      </c>
    </row>
    <row r="256" spans="1:8" x14ac:dyDescent="0.25">
      <c r="A256">
        <v>1108</v>
      </c>
      <c r="B256" s="4">
        <v>45243</v>
      </c>
      <c r="C256">
        <v>4</v>
      </c>
      <c r="D256">
        <v>3</v>
      </c>
      <c r="E256" t="s">
        <v>19</v>
      </c>
      <c r="F256">
        <v>1</v>
      </c>
      <c r="G256" s="5">
        <v>7700</v>
      </c>
      <c r="H256" s="8">
        <v>0.09</v>
      </c>
    </row>
    <row r="257" spans="1:8" x14ac:dyDescent="0.25">
      <c r="A257">
        <v>1115</v>
      </c>
      <c r="B257" s="4">
        <v>45280</v>
      </c>
      <c r="C257">
        <v>5</v>
      </c>
      <c r="D257">
        <v>3</v>
      </c>
      <c r="E257" t="s">
        <v>19</v>
      </c>
      <c r="F257">
        <v>1</v>
      </c>
      <c r="G257" s="5">
        <v>7700</v>
      </c>
      <c r="H257" s="8">
        <v>7.0000000000000007E-2</v>
      </c>
    </row>
    <row r="258" spans="1:8" x14ac:dyDescent="0.25">
      <c r="A258">
        <v>1122</v>
      </c>
      <c r="B258" s="4">
        <v>44967</v>
      </c>
      <c r="C258">
        <v>1</v>
      </c>
      <c r="D258">
        <v>8</v>
      </c>
      <c r="E258" t="s">
        <v>34</v>
      </c>
      <c r="F258">
        <v>1</v>
      </c>
      <c r="G258" s="5">
        <v>3900</v>
      </c>
      <c r="H258" s="8">
        <v>0.1</v>
      </c>
    </row>
    <row r="259" spans="1:8" x14ac:dyDescent="0.25">
      <c r="A259">
        <v>1125</v>
      </c>
      <c r="B259" s="4">
        <v>44934</v>
      </c>
      <c r="C259">
        <v>1</v>
      </c>
      <c r="D259">
        <v>1</v>
      </c>
      <c r="E259" t="s">
        <v>11</v>
      </c>
      <c r="F259">
        <v>1</v>
      </c>
      <c r="G259" s="5">
        <v>7500</v>
      </c>
      <c r="H259" s="8">
        <v>0.01</v>
      </c>
    </row>
    <row r="260" spans="1:8" x14ac:dyDescent="0.25">
      <c r="A260">
        <v>1131</v>
      </c>
      <c r="B260" s="4">
        <v>45239</v>
      </c>
      <c r="C260">
        <v>2</v>
      </c>
      <c r="D260">
        <v>3</v>
      </c>
      <c r="E260" t="s">
        <v>19</v>
      </c>
      <c r="F260">
        <v>1</v>
      </c>
      <c r="G260" s="5">
        <v>7700</v>
      </c>
      <c r="H260" s="8">
        <v>0.05</v>
      </c>
    </row>
    <row r="261" spans="1:8" x14ac:dyDescent="0.25">
      <c r="A261">
        <v>1137</v>
      </c>
      <c r="B261" s="4">
        <v>44983</v>
      </c>
      <c r="C261">
        <v>6</v>
      </c>
      <c r="D261">
        <v>2</v>
      </c>
      <c r="E261" t="s">
        <v>18</v>
      </c>
      <c r="F261">
        <v>1</v>
      </c>
      <c r="G261" s="5">
        <v>7800</v>
      </c>
      <c r="H261" s="8">
        <v>0.03</v>
      </c>
    </row>
    <row r="262" spans="1:8" x14ac:dyDescent="0.25">
      <c r="A262">
        <v>1138</v>
      </c>
      <c r="B262" s="4">
        <v>45177</v>
      </c>
      <c r="C262">
        <v>5</v>
      </c>
      <c r="D262">
        <v>14</v>
      </c>
      <c r="E262" t="s">
        <v>27</v>
      </c>
      <c r="F262">
        <v>1</v>
      </c>
      <c r="G262" s="5">
        <v>2700</v>
      </c>
      <c r="H262" s="8">
        <v>0.03</v>
      </c>
    </row>
    <row r="263" spans="1:8" x14ac:dyDescent="0.25">
      <c r="A263">
        <v>1143</v>
      </c>
      <c r="B263" s="4">
        <v>45146</v>
      </c>
      <c r="C263">
        <v>5</v>
      </c>
      <c r="D263">
        <v>2</v>
      </c>
      <c r="E263" t="s">
        <v>18</v>
      </c>
      <c r="F263">
        <v>1</v>
      </c>
      <c r="G263" s="5">
        <v>7800</v>
      </c>
      <c r="H263" s="8">
        <v>0</v>
      </c>
    </row>
    <row r="264" spans="1:8" x14ac:dyDescent="0.25">
      <c r="A264">
        <v>1145</v>
      </c>
      <c r="B264" s="4">
        <v>45254</v>
      </c>
      <c r="C264">
        <v>6</v>
      </c>
      <c r="D264">
        <v>2</v>
      </c>
      <c r="E264" t="s">
        <v>18</v>
      </c>
      <c r="F264">
        <v>1</v>
      </c>
      <c r="G264" s="5">
        <v>7800</v>
      </c>
      <c r="H264" s="8">
        <v>0</v>
      </c>
    </row>
    <row r="265" spans="1:8" x14ac:dyDescent="0.25">
      <c r="A265">
        <v>1148</v>
      </c>
      <c r="B265" s="4">
        <v>45128</v>
      </c>
      <c r="C265">
        <v>2</v>
      </c>
      <c r="D265">
        <v>12</v>
      </c>
      <c r="E265" t="s">
        <v>25</v>
      </c>
      <c r="F265">
        <v>1</v>
      </c>
      <c r="G265" s="5">
        <v>2700</v>
      </c>
      <c r="H265" s="8">
        <v>0.06</v>
      </c>
    </row>
    <row r="266" spans="1:8" x14ac:dyDescent="0.25">
      <c r="A266">
        <v>1153</v>
      </c>
      <c r="B266" s="4">
        <v>45027</v>
      </c>
      <c r="C266">
        <v>6</v>
      </c>
      <c r="D266">
        <v>7</v>
      </c>
      <c r="E266" t="s">
        <v>33</v>
      </c>
      <c r="F266">
        <v>1</v>
      </c>
      <c r="G266" s="5">
        <v>3900</v>
      </c>
      <c r="H266" s="8">
        <v>7.0000000000000007E-2</v>
      </c>
    </row>
    <row r="267" spans="1:8" x14ac:dyDescent="0.25">
      <c r="A267">
        <v>1154</v>
      </c>
      <c r="B267" s="4">
        <v>44976</v>
      </c>
      <c r="C267">
        <v>5</v>
      </c>
      <c r="D267">
        <v>16</v>
      </c>
      <c r="E267" t="s">
        <v>35</v>
      </c>
      <c r="F267">
        <v>1</v>
      </c>
      <c r="G267" s="5">
        <v>990</v>
      </c>
      <c r="H267" s="8">
        <v>0.08</v>
      </c>
    </row>
    <row r="268" spans="1:8" x14ac:dyDescent="0.25">
      <c r="A268">
        <v>1162</v>
      </c>
      <c r="B268" s="4">
        <v>44980</v>
      </c>
      <c r="C268">
        <v>6</v>
      </c>
      <c r="D268">
        <v>2</v>
      </c>
      <c r="E268" t="s">
        <v>18</v>
      </c>
      <c r="F268">
        <v>1</v>
      </c>
      <c r="G268" s="5">
        <v>7800</v>
      </c>
      <c r="H268" s="8">
        <v>0.02</v>
      </c>
    </row>
    <row r="269" spans="1:8" x14ac:dyDescent="0.25">
      <c r="A269">
        <v>1165</v>
      </c>
      <c r="B269" s="4">
        <v>45163</v>
      </c>
      <c r="C269">
        <v>2</v>
      </c>
      <c r="D269">
        <v>17</v>
      </c>
      <c r="E269" t="s">
        <v>36</v>
      </c>
      <c r="F269">
        <v>1</v>
      </c>
      <c r="G269" s="5">
        <v>990</v>
      </c>
      <c r="H269" s="8">
        <v>0.06</v>
      </c>
    </row>
    <row r="270" spans="1:8" x14ac:dyDescent="0.25">
      <c r="A270">
        <v>1169</v>
      </c>
      <c r="B270" s="4">
        <v>45046</v>
      </c>
      <c r="C270">
        <v>3</v>
      </c>
      <c r="D270">
        <v>7</v>
      </c>
      <c r="E270" t="s">
        <v>33</v>
      </c>
      <c r="F270">
        <v>1</v>
      </c>
      <c r="G270" s="5">
        <v>3900</v>
      </c>
      <c r="H270" s="8">
        <v>0.1</v>
      </c>
    </row>
    <row r="271" spans="1:8" x14ac:dyDescent="0.25">
      <c r="A271">
        <v>1173</v>
      </c>
      <c r="B271" s="4">
        <v>45120</v>
      </c>
      <c r="C271">
        <v>2</v>
      </c>
      <c r="D271">
        <v>13</v>
      </c>
      <c r="E271" t="s">
        <v>26</v>
      </c>
      <c r="F271">
        <v>1</v>
      </c>
      <c r="G271" s="5">
        <v>2700</v>
      </c>
      <c r="H271" s="8">
        <v>0.02</v>
      </c>
    </row>
    <row r="272" spans="1:8" x14ac:dyDescent="0.25">
      <c r="A272">
        <v>1175</v>
      </c>
      <c r="B272" s="4">
        <v>45259</v>
      </c>
      <c r="C272">
        <v>5</v>
      </c>
      <c r="D272">
        <v>1</v>
      </c>
      <c r="E272" t="s">
        <v>11</v>
      </c>
      <c r="F272">
        <v>1</v>
      </c>
      <c r="G272" s="5">
        <v>7500</v>
      </c>
      <c r="H272" s="8">
        <v>0.03</v>
      </c>
    </row>
    <row r="273" spans="1:8" x14ac:dyDescent="0.25">
      <c r="A273">
        <v>1176</v>
      </c>
      <c r="B273" s="4">
        <v>45190</v>
      </c>
      <c r="C273">
        <v>4</v>
      </c>
      <c r="D273">
        <v>16</v>
      </c>
      <c r="E273" t="s">
        <v>35</v>
      </c>
      <c r="F273">
        <v>1</v>
      </c>
      <c r="G273" s="5">
        <v>990</v>
      </c>
      <c r="H273" s="8">
        <v>0.09</v>
      </c>
    </row>
    <row r="274" spans="1:8" x14ac:dyDescent="0.25">
      <c r="A274">
        <v>1182</v>
      </c>
      <c r="B274" s="4">
        <v>45268</v>
      </c>
      <c r="C274">
        <v>5</v>
      </c>
      <c r="D274">
        <v>14</v>
      </c>
      <c r="E274" t="s">
        <v>27</v>
      </c>
      <c r="F274">
        <v>1</v>
      </c>
      <c r="G274" s="5">
        <v>2700</v>
      </c>
      <c r="H274" s="8">
        <v>0.02</v>
      </c>
    </row>
    <row r="275" spans="1:8" x14ac:dyDescent="0.25">
      <c r="A275">
        <v>1183</v>
      </c>
      <c r="B275" s="4">
        <v>45204</v>
      </c>
      <c r="C275">
        <v>3</v>
      </c>
      <c r="D275">
        <v>12</v>
      </c>
      <c r="E275" t="s">
        <v>25</v>
      </c>
      <c r="F275">
        <v>1</v>
      </c>
      <c r="G275" s="5">
        <v>2700</v>
      </c>
      <c r="H275" s="8">
        <v>0.09</v>
      </c>
    </row>
    <row r="276" spans="1:8" x14ac:dyDescent="0.25">
      <c r="A276">
        <v>1188</v>
      </c>
      <c r="B276" s="4">
        <v>45006</v>
      </c>
      <c r="C276">
        <v>4</v>
      </c>
      <c r="D276">
        <v>1</v>
      </c>
      <c r="E276" t="s">
        <v>11</v>
      </c>
      <c r="F276">
        <v>1</v>
      </c>
      <c r="G276" s="5">
        <v>7500</v>
      </c>
      <c r="H276" s="8">
        <v>0.05</v>
      </c>
    </row>
    <row r="277" spans="1:8" x14ac:dyDescent="0.25">
      <c r="A277">
        <v>1189</v>
      </c>
      <c r="B277" s="4">
        <v>45269</v>
      </c>
      <c r="C277">
        <v>2</v>
      </c>
      <c r="D277">
        <v>8</v>
      </c>
      <c r="E277" t="s">
        <v>34</v>
      </c>
      <c r="F277">
        <v>1</v>
      </c>
      <c r="G277" s="5">
        <v>3900</v>
      </c>
      <c r="H277" s="8">
        <v>0</v>
      </c>
    </row>
    <row r="278" spans="1:8" x14ac:dyDescent="0.25">
      <c r="A278">
        <v>1196</v>
      </c>
      <c r="B278" s="4">
        <v>45146</v>
      </c>
      <c r="C278">
        <v>1</v>
      </c>
      <c r="D278">
        <v>5</v>
      </c>
      <c r="E278" t="s">
        <v>31</v>
      </c>
      <c r="F278">
        <v>1</v>
      </c>
      <c r="G278" s="5">
        <v>3900</v>
      </c>
      <c r="H278" s="8">
        <v>0.09</v>
      </c>
    </row>
    <row r="279" spans="1:8" x14ac:dyDescent="0.25">
      <c r="A279">
        <v>1204</v>
      </c>
      <c r="B279" s="4">
        <v>45182</v>
      </c>
      <c r="C279">
        <v>4</v>
      </c>
      <c r="D279">
        <v>7</v>
      </c>
      <c r="E279" t="s">
        <v>33</v>
      </c>
      <c r="F279">
        <v>1</v>
      </c>
      <c r="G279" s="5">
        <v>3900</v>
      </c>
      <c r="H279" s="8">
        <v>0.09</v>
      </c>
    </row>
    <row r="280" spans="1:8" x14ac:dyDescent="0.25">
      <c r="A280">
        <v>1213</v>
      </c>
      <c r="B280" s="4">
        <v>44992</v>
      </c>
      <c r="C280">
        <v>4</v>
      </c>
      <c r="D280">
        <v>3</v>
      </c>
      <c r="E280" t="s">
        <v>19</v>
      </c>
      <c r="F280">
        <v>1</v>
      </c>
      <c r="G280" s="5">
        <v>7700</v>
      </c>
      <c r="H280" s="8">
        <v>0.06</v>
      </c>
    </row>
    <row r="281" spans="1:8" x14ac:dyDescent="0.25">
      <c r="A281">
        <v>1226</v>
      </c>
      <c r="B281" s="4">
        <v>44940</v>
      </c>
      <c r="C281">
        <v>1</v>
      </c>
      <c r="D281">
        <v>16</v>
      </c>
      <c r="E281" t="s">
        <v>35</v>
      </c>
      <c r="F281">
        <v>1</v>
      </c>
      <c r="G281" s="5">
        <v>990</v>
      </c>
      <c r="H281" s="8">
        <v>0.08</v>
      </c>
    </row>
    <row r="282" spans="1:8" x14ac:dyDescent="0.25">
      <c r="A282">
        <v>1228</v>
      </c>
      <c r="B282" s="4">
        <v>45159</v>
      </c>
      <c r="C282">
        <v>3</v>
      </c>
      <c r="D282">
        <v>16</v>
      </c>
      <c r="E282" t="s">
        <v>35</v>
      </c>
      <c r="F282">
        <v>1</v>
      </c>
      <c r="G282" s="5">
        <v>990</v>
      </c>
      <c r="H282" s="8">
        <v>0</v>
      </c>
    </row>
    <row r="283" spans="1:8" x14ac:dyDescent="0.25">
      <c r="A283">
        <v>1229</v>
      </c>
      <c r="B283" s="4">
        <v>45081</v>
      </c>
      <c r="C283">
        <v>2</v>
      </c>
      <c r="D283">
        <v>15</v>
      </c>
      <c r="E283" t="s">
        <v>29</v>
      </c>
      <c r="F283">
        <v>1</v>
      </c>
      <c r="G283" s="5">
        <v>950</v>
      </c>
      <c r="H283" s="8">
        <v>0.02</v>
      </c>
    </row>
    <row r="284" spans="1:8" x14ac:dyDescent="0.25">
      <c r="A284">
        <v>1236</v>
      </c>
      <c r="B284" s="4">
        <v>45067</v>
      </c>
      <c r="C284">
        <v>6</v>
      </c>
      <c r="D284">
        <v>5</v>
      </c>
      <c r="E284" t="s">
        <v>31</v>
      </c>
      <c r="F284">
        <v>1</v>
      </c>
      <c r="G284" s="5">
        <v>3900</v>
      </c>
      <c r="H284" s="8">
        <v>0.09</v>
      </c>
    </row>
    <row r="285" spans="1:8" x14ac:dyDescent="0.25">
      <c r="A285">
        <v>1238</v>
      </c>
      <c r="B285" s="4">
        <v>44931</v>
      </c>
      <c r="C285">
        <v>2</v>
      </c>
      <c r="D285">
        <v>14</v>
      </c>
      <c r="E285" t="s">
        <v>27</v>
      </c>
      <c r="F285">
        <v>1</v>
      </c>
      <c r="G285" s="5">
        <v>2700</v>
      </c>
      <c r="H285" s="8">
        <v>0.08</v>
      </c>
    </row>
    <row r="286" spans="1:8" x14ac:dyDescent="0.25">
      <c r="A286">
        <v>1254</v>
      </c>
      <c r="B286" s="4">
        <v>45182</v>
      </c>
      <c r="C286">
        <v>3</v>
      </c>
      <c r="D286">
        <v>1</v>
      </c>
      <c r="E286" t="s">
        <v>11</v>
      </c>
      <c r="F286">
        <v>1</v>
      </c>
      <c r="G286" s="5">
        <v>7500</v>
      </c>
      <c r="H286" s="8">
        <v>0.06</v>
      </c>
    </row>
    <row r="287" spans="1:8" x14ac:dyDescent="0.25">
      <c r="A287">
        <v>1257</v>
      </c>
      <c r="B287" s="4">
        <v>45145</v>
      </c>
      <c r="C287">
        <v>3</v>
      </c>
      <c r="D287">
        <v>2</v>
      </c>
      <c r="E287" t="s">
        <v>18</v>
      </c>
      <c r="F287">
        <v>1</v>
      </c>
      <c r="G287" s="5">
        <v>7800</v>
      </c>
      <c r="H287" s="8">
        <v>0.02</v>
      </c>
    </row>
    <row r="288" spans="1:8" x14ac:dyDescent="0.25">
      <c r="A288">
        <v>1261</v>
      </c>
      <c r="B288" s="4">
        <v>45212</v>
      </c>
      <c r="C288">
        <v>1</v>
      </c>
      <c r="D288">
        <v>17</v>
      </c>
      <c r="E288" t="s">
        <v>36</v>
      </c>
      <c r="F288">
        <v>1</v>
      </c>
      <c r="G288" s="5">
        <v>990</v>
      </c>
      <c r="H288" s="8">
        <v>0.02</v>
      </c>
    </row>
    <row r="289" spans="1:8" x14ac:dyDescent="0.25">
      <c r="A289">
        <v>1271</v>
      </c>
      <c r="B289" s="4">
        <v>45108</v>
      </c>
      <c r="C289">
        <v>6</v>
      </c>
      <c r="D289">
        <v>13</v>
      </c>
      <c r="E289" t="s">
        <v>26</v>
      </c>
      <c r="F289">
        <v>1</v>
      </c>
      <c r="G289" s="5">
        <v>2700</v>
      </c>
      <c r="H289" s="8">
        <v>0.08</v>
      </c>
    </row>
    <row r="290" spans="1:8" x14ac:dyDescent="0.25">
      <c r="A290">
        <v>1273</v>
      </c>
      <c r="B290" s="4">
        <v>45199</v>
      </c>
      <c r="C290">
        <v>1</v>
      </c>
      <c r="D290">
        <v>15</v>
      </c>
      <c r="E290" t="s">
        <v>29</v>
      </c>
      <c r="F290">
        <v>1</v>
      </c>
      <c r="G290" s="5">
        <v>950</v>
      </c>
      <c r="H290" s="8">
        <v>0.1</v>
      </c>
    </row>
    <row r="291" spans="1:8" x14ac:dyDescent="0.25">
      <c r="A291">
        <v>1275</v>
      </c>
      <c r="B291" s="4">
        <v>45221</v>
      </c>
      <c r="C291">
        <v>5</v>
      </c>
      <c r="D291">
        <v>3</v>
      </c>
      <c r="E291" t="s">
        <v>19</v>
      </c>
      <c r="F291">
        <v>1</v>
      </c>
      <c r="G291" s="5">
        <v>7700</v>
      </c>
      <c r="H291" s="8">
        <v>0.03</v>
      </c>
    </row>
    <row r="292" spans="1:8" x14ac:dyDescent="0.25">
      <c r="A292">
        <v>1280</v>
      </c>
      <c r="B292" s="4">
        <v>45281</v>
      </c>
      <c r="C292">
        <v>4</v>
      </c>
      <c r="D292">
        <v>17</v>
      </c>
      <c r="E292" t="s">
        <v>36</v>
      </c>
      <c r="F292">
        <v>1</v>
      </c>
      <c r="G292" s="5">
        <v>990</v>
      </c>
      <c r="H292" s="8">
        <v>0</v>
      </c>
    </row>
    <row r="293" spans="1:8" x14ac:dyDescent="0.25">
      <c r="A293">
        <v>1285</v>
      </c>
      <c r="B293" s="4">
        <v>45136</v>
      </c>
      <c r="C293">
        <v>3</v>
      </c>
      <c r="D293">
        <v>9</v>
      </c>
      <c r="E293" t="s">
        <v>22</v>
      </c>
      <c r="F293">
        <v>1</v>
      </c>
      <c r="G293" s="5">
        <v>2650</v>
      </c>
      <c r="H293" s="8">
        <v>7.0000000000000007E-2</v>
      </c>
    </row>
    <row r="294" spans="1:8" x14ac:dyDescent="0.25">
      <c r="A294">
        <v>1294</v>
      </c>
      <c r="B294" s="4">
        <v>45244</v>
      </c>
      <c r="C294">
        <v>2</v>
      </c>
      <c r="D294">
        <v>9</v>
      </c>
      <c r="E294" t="s">
        <v>22</v>
      </c>
      <c r="F294">
        <v>1</v>
      </c>
      <c r="G294" s="5">
        <v>2650</v>
      </c>
      <c r="H294" s="8">
        <v>0</v>
      </c>
    </row>
    <row r="295" spans="1:8" x14ac:dyDescent="0.25">
      <c r="A295">
        <v>1296</v>
      </c>
      <c r="B295" s="4">
        <v>45220</v>
      </c>
      <c r="C295">
        <v>5</v>
      </c>
      <c r="D295">
        <v>5</v>
      </c>
      <c r="E295" t="s">
        <v>31</v>
      </c>
      <c r="F295">
        <v>1</v>
      </c>
      <c r="G295" s="5">
        <v>3900</v>
      </c>
      <c r="H295" s="8">
        <v>0.02</v>
      </c>
    </row>
    <row r="296" spans="1:8" x14ac:dyDescent="0.25">
      <c r="A296">
        <v>1298</v>
      </c>
      <c r="B296" s="4">
        <v>45171</v>
      </c>
      <c r="C296">
        <v>5</v>
      </c>
      <c r="D296">
        <v>14</v>
      </c>
      <c r="E296" t="s">
        <v>27</v>
      </c>
      <c r="F296">
        <v>1</v>
      </c>
      <c r="G296" s="5">
        <v>2700</v>
      </c>
      <c r="H296" s="8">
        <v>0.09</v>
      </c>
    </row>
    <row r="297" spans="1:8" x14ac:dyDescent="0.25">
      <c r="A297">
        <v>1305</v>
      </c>
      <c r="B297" s="4">
        <v>45182</v>
      </c>
      <c r="C297">
        <v>5</v>
      </c>
      <c r="D297">
        <v>5</v>
      </c>
      <c r="E297" t="s">
        <v>31</v>
      </c>
      <c r="F297">
        <v>1</v>
      </c>
      <c r="G297" s="5">
        <v>3900</v>
      </c>
      <c r="H297" s="8">
        <v>0.05</v>
      </c>
    </row>
    <row r="298" spans="1:8" x14ac:dyDescent="0.25">
      <c r="A298">
        <v>1310</v>
      </c>
      <c r="B298" s="4">
        <v>44989</v>
      </c>
      <c r="C298">
        <v>5</v>
      </c>
      <c r="D298">
        <v>16</v>
      </c>
      <c r="E298" t="s">
        <v>35</v>
      </c>
      <c r="F298">
        <v>1</v>
      </c>
      <c r="G298" s="5">
        <v>990</v>
      </c>
      <c r="H298" s="8">
        <v>0.02</v>
      </c>
    </row>
    <row r="299" spans="1:8" x14ac:dyDescent="0.25">
      <c r="A299">
        <v>1312</v>
      </c>
      <c r="B299" s="4">
        <v>45288</v>
      </c>
      <c r="C299">
        <v>5</v>
      </c>
      <c r="D299">
        <v>3</v>
      </c>
      <c r="E299" t="s">
        <v>19</v>
      </c>
      <c r="F299">
        <v>1</v>
      </c>
      <c r="G299" s="5">
        <v>7700</v>
      </c>
      <c r="H299" s="8">
        <v>0.04</v>
      </c>
    </row>
    <row r="300" spans="1:8" x14ac:dyDescent="0.25">
      <c r="A300">
        <v>1313</v>
      </c>
      <c r="B300" s="4">
        <v>45206</v>
      </c>
      <c r="C300">
        <v>2</v>
      </c>
      <c r="D300">
        <v>8</v>
      </c>
      <c r="E300" t="s">
        <v>34</v>
      </c>
      <c r="F300">
        <v>1</v>
      </c>
      <c r="G300" s="5">
        <v>3900</v>
      </c>
      <c r="H300" s="8">
        <v>0.08</v>
      </c>
    </row>
    <row r="301" spans="1:8" x14ac:dyDescent="0.25">
      <c r="A301">
        <v>1317</v>
      </c>
      <c r="B301" s="4">
        <v>45048</v>
      </c>
      <c r="C301">
        <v>1</v>
      </c>
      <c r="D301">
        <v>8</v>
      </c>
      <c r="E301" t="s">
        <v>34</v>
      </c>
      <c r="F301">
        <v>1</v>
      </c>
      <c r="G301" s="5">
        <v>3900</v>
      </c>
      <c r="H301" s="8">
        <v>0.05</v>
      </c>
    </row>
    <row r="302" spans="1:8" x14ac:dyDescent="0.25">
      <c r="A302">
        <v>1318</v>
      </c>
      <c r="B302" s="4">
        <v>45079</v>
      </c>
      <c r="C302">
        <v>1</v>
      </c>
      <c r="D302">
        <v>1</v>
      </c>
      <c r="E302" t="s">
        <v>11</v>
      </c>
      <c r="F302">
        <v>1</v>
      </c>
      <c r="G302" s="5">
        <v>7500</v>
      </c>
      <c r="H302" s="8">
        <v>0</v>
      </c>
    </row>
    <row r="303" spans="1:8" x14ac:dyDescent="0.25">
      <c r="A303">
        <v>1319</v>
      </c>
      <c r="B303" s="4">
        <v>44943</v>
      </c>
      <c r="C303">
        <v>4</v>
      </c>
      <c r="D303">
        <v>13</v>
      </c>
      <c r="E303" t="s">
        <v>26</v>
      </c>
      <c r="F303">
        <v>1</v>
      </c>
      <c r="G303" s="5">
        <v>2700</v>
      </c>
      <c r="H303" s="8">
        <v>0.02</v>
      </c>
    </row>
    <row r="304" spans="1:8" x14ac:dyDescent="0.25">
      <c r="A304">
        <v>1322</v>
      </c>
      <c r="B304" s="4">
        <v>45051</v>
      </c>
      <c r="C304">
        <v>6</v>
      </c>
      <c r="D304">
        <v>9</v>
      </c>
      <c r="E304" t="s">
        <v>22</v>
      </c>
      <c r="F304">
        <v>1</v>
      </c>
      <c r="G304" s="5">
        <v>2650</v>
      </c>
      <c r="H304" s="8">
        <v>0.1</v>
      </c>
    </row>
    <row r="305" spans="1:8" x14ac:dyDescent="0.25">
      <c r="A305">
        <v>1327</v>
      </c>
      <c r="B305" s="4">
        <v>45086</v>
      </c>
      <c r="C305">
        <v>1</v>
      </c>
      <c r="D305">
        <v>12</v>
      </c>
      <c r="E305" t="s">
        <v>25</v>
      </c>
      <c r="F305">
        <v>1</v>
      </c>
      <c r="G305" s="5">
        <v>2700</v>
      </c>
      <c r="H305" s="8">
        <v>0.04</v>
      </c>
    </row>
    <row r="306" spans="1:8" x14ac:dyDescent="0.25">
      <c r="A306">
        <v>1331</v>
      </c>
      <c r="B306" s="4">
        <v>45229</v>
      </c>
      <c r="C306">
        <v>3</v>
      </c>
      <c r="D306">
        <v>17</v>
      </c>
      <c r="E306" t="s">
        <v>36</v>
      </c>
      <c r="F306">
        <v>1</v>
      </c>
      <c r="G306" s="5">
        <v>990</v>
      </c>
      <c r="H306" s="8">
        <v>0.04</v>
      </c>
    </row>
    <row r="307" spans="1:8" x14ac:dyDescent="0.25">
      <c r="A307">
        <v>1345</v>
      </c>
      <c r="B307" s="4">
        <v>45157</v>
      </c>
      <c r="C307">
        <v>1</v>
      </c>
      <c r="D307">
        <v>2</v>
      </c>
      <c r="E307" t="s">
        <v>18</v>
      </c>
      <c r="F307">
        <v>1</v>
      </c>
      <c r="G307" s="5">
        <v>7800</v>
      </c>
      <c r="H307" s="8">
        <v>0.09</v>
      </c>
    </row>
    <row r="308" spans="1:8" x14ac:dyDescent="0.25">
      <c r="A308">
        <v>1359</v>
      </c>
      <c r="B308" s="4">
        <v>45168</v>
      </c>
      <c r="C308">
        <v>1</v>
      </c>
      <c r="D308">
        <v>2</v>
      </c>
      <c r="E308" t="s">
        <v>18</v>
      </c>
      <c r="F308">
        <v>1</v>
      </c>
      <c r="G308" s="5">
        <v>7800</v>
      </c>
      <c r="H308" s="8">
        <v>0.04</v>
      </c>
    </row>
    <row r="309" spans="1:8" x14ac:dyDescent="0.25">
      <c r="A309">
        <v>1363</v>
      </c>
      <c r="B309" s="4">
        <v>45066</v>
      </c>
      <c r="C309">
        <v>3</v>
      </c>
      <c r="D309">
        <v>3</v>
      </c>
      <c r="E309" t="s">
        <v>19</v>
      </c>
      <c r="F309">
        <v>1</v>
      </c>
      <c r="G309" s="5">
        <v>7700</v>
      </c>
      <c r="H309" s="8">
        <v>0.01</v>
      </c>
    </row>
    <row r="310" spans="1:8" x14ac:dyDescent="0.25">
      <c r="A310">
        <v>1365</v>
      </c>
      <c r="B310" s="4">
        <v>45253</v>
      </c>
      <c r="C310">
        <v>6</v>
      </c>
      <c r="D310">
        <v>4</v>
      </c>
      <c r="E310" t="s">
        <v>30</v>
      </c>
      <c r="F310">
        <v>1</v>
      </c>
      <c r="G310" s="5">
        <v>3700</v>
      </c>
      <c r="H310" s="8">
        <v>0.05</v>
      </c>
    </row>
    <row r="311" spans="1:8" x14ac:dyDescent="0.25">
      <c r="A311">
        <v>1369</v>
      </c>
      <c r="B311" s="4">
        <v>45272</v>
      </c>
      <c r="C311">
        <v>4</v>
      </c>
      <c r="D311">
        <v>17</v>
      </c>
      <c r="E311" t="s">
        <v>36</v>
      </c>
      <c r="F311">
        <v>1</v>
      </c>
      <c r="G311" s="5">
        <v>990</v>
      </c>
      <c r="H311" s="8">
        <v>0.09</v>
      </c>
    </row>
    <row r="312" spans="1:8" x14ac:dyDescent="0.25">
      <c r="A312">
        <v>1370</v>
      </c>
      <c r="B312" s="4">
        <v>45066</v>
      </c>
      <c r="C312">
        <v>3</v>
      </c>
      <c r="D312">
        <v>10</v>
      </c>
      <c r="E312" t="s">
        <v>23</v>
      </c>
      <c r="F312">
        <v>1</v>
      </c>
      <c r="G312" s="5">
        <v>2700</v>
      </c>
      <c r="H312" s="8">
        <v>0.08</v>
      </c>
    </row>
    <row r="313" spans="1:8" x14ac:dyDescent="0.25">
      <c r="A313">
        <v>1371</v>
      </c>
      <c r="B313" s="4">
        <v>45211</v>
      </c>
      <c r="C313">
        <v>5</v>
      </c>
      <c r="D313">
        <v>5</v>
      </c>
      <c r="E313" t="s">
        <v>31</v>
      </c>
      <c r="F313">
        <v>1</v>
      </c>
      <c r="G313" s="5">
        <v>3900</v>
      </c>
      <c r="H313" s="8">
        <v>0.02</v>
      </c>
    </row>
    <row r="314" spans="1:8" x14ac:dyDescent="0.25">
      <c r="A314">
        <v>1373</v>
      </c>
      <c r="B314" s="4">
        <v>45086</v>
      </c>
      <c r="C314">
        <v>6</v>
      </c>
      <c r="D314">
        <v>5</v>
      </c>
      <c r="E314" t="s">
        <v>31</v>
      </c>
      <c r="F314">
        <v>1</v>
      </c>
      <c r="G314" s="5">
        <v>3900</v>
      </c>
      <c r="H314" s="8">
        <v>0.01</v>
      </c>
    </row>
    <row r="315" spans="1:8" x14ac:dyDescent="0.25">
      <c r="A315">
        <v>1374</v>
      </c>
      <c r="B315" s="4">
        <v>45047</v>
      </c>
      <c r="C315">
        <v>2</v>
      </c>
      <c r="D315">
        <v>6</v>
      </c>
      <c r="E315" t="s">
        <v>32</v>
      </c>
      <c r="F315">
        <v>1</v>
      </c>
      <c r="G315" s="5">
        <v>3900</v>
      </c>
      <c r="H315" s="8">
        <v>0.03</v>
      </c>
    </row>
    <row r="316" spans="1:8" x14ac:dyDescent="0.25">
      <c r="A316">
        <v>1380</v>
      </c>
      <c r="B316" s="4">
        <v>45182</v>
      </c>
      <c r="C316">
        <v>3</v>
      </c>
      <c r="D316">
        <v>6</v>
      </c>
      <c r="E316" t="s">
        <v>32</v>
      </c>
      <c r="F316">
        <v>1</v>
      </c>
      <c r="G316" s="5">
        <v>3900</v>
      </c>
      <c r="H316" s="8">
        <v>0.01</v>
      </c>
    </row>
    <row r="317" spans="1:8" x14ac:dyDescent="0.25">
      <c r="A317">
        <v>1381</v>
      </c>
      <c r="B317" s="4">
        <v>45188</v>
      </c>
      <c r="C317">
        <v>1</v>
      </c>
      <c r="D317">
        <v>11</v>
      </c>
      <c r="E317" t="s">
        <v>24</v>
      </c>
      <c r="F317">
        <v>1</v>
      </c>
      <c r="G317" s="5">
        <v>2700</v>
      </c>
      <c r="H317" s="8">
        <v>0.05</v>
      </c>
    </row>
    <row r="318" spans="1:8" x14ac:dyDescent="0.25">
      <c r="A318">
        <v>1383</v>
      </c>
      <c r="B318" s="4">
        <v>45262</v>
      </c>
      <c r="C318">
        <v>1</v>
      </c>
      <c r="D318">
        <v>10</v>
      </c>
      <c r="E318" t="s">
        <v>23</v>
      </c>
      <c r="F318">
        <v>1</v>
      </c>
      <c r="G318" s="5">
        <v>2700</v>
      </c>
      <c r="H318" s="8">
        <v>0.08</v>
      </c>
    </row>
    <row r="319" spans="1:8" x14ac:dyDescent="0.25">
      <c r="A319">
        <v>1396</v>
      </c>
      <c r="B319" s="4">
        <v>44933</v>
      </c>
      <c r="C319">
        <v>5</v>
      </c>
      <c r="D319">
        <v>9</v>
      </c>
      <c r="E319" t="s">
        <v>22</v>
      </c>
      <c r="F319">
        <v>1</v>
      </c>
      <c r="G319" s="5">
        <v>2650</v>
      </c>
      <c r="H319" s="8">
        <v>0.03</v>
      </c>
    </row>
    <row r="320" spans="1:8" x14ac:dyDescent="0.25">
      <c r="A320">
        <v>1399</v>
      </c>
      <c r="B320" s="4">
        <v>45097</v>
      </c>
      <c r="C320">
        <v>5</v>
      </c>
      <c r="D320">
        <v>10</v>
      </c>
      <c r="E320" t="s">
        <v>23</v>
      </c>
      <c r="F320">
        <v>1</v>
      </c>
      <c r="G320" s="5">
        <v>2700</v>
      </c>
      <c r="H320" s="8">
        <v>0.1</v>
      </c>
    </row>
    <row r="321" spans="1:8" x14ac:dyDescent="0.25">
      <c r="A321">
        <v>1403</v>
      </c>
      <c r="B321" s="4">
        <v>45232</v>
      </c>
      <c r="C321">
        <v>6</v>
      </c>
      <c r="D321">
        <v>8</v>
      </c>
      <c r="E321" t="s">
        <v>34</v>
      </c>
      <c r="F321">
        <v>1</v>
      </c>
      <c r="G321" s="5">
        <v>3900</v>
      </c>
      <c r="H321" s="8">
        <v>0.01</v>
      </c>
    </row>
    <row r="322" spans="1:8" x14ac:dyDescent="0.25">
      <c r="A322">
        <v>1406</v>
      </c>
      <c r="B322" s="4">
        <v>44995</v>
      </c>
      <c r="C322">
        <v>5</v>
      </c>
      <c r="D322">
        <v>2</v>
      </c>
      <c r="E322" t="s">
        <v>18</v>
      </c>
      <c r="F322">
        <v>1</v>
      </c>
      <c r="G322" s="5">
        <v>7800</v>
      </c>
      <c r="H322" s="8">
        <v>0.05</v>
      </c>
    </row>
    <row r="323" spans="1:8" x14ac:dyDescent="0.25">
      <c r="A323">
        <v>1410</v>
      </c>
      <c r="B323" s="4">
        <v>45163</v>
      </c>
      <c r="C323">
        <v>2</v>
      </c>
      <c r="D323">
        <v>7</v>
      </c>
      <c r="E323" t="s">
        <v>33</v>
      </c>
      <c r="F323">
        <v>1</v>
      </c>
      <c r="G323" s="5">
        <v>3900</v>
      </c>
      <c r="H323" s="8">
        <v>0</v>
      </c>
    </row>
    <row r="324" spans="1:8" x14ac:dyDescent="0.25">
      <c r="A324">
        <v>1415</v>
      </c>
      <c r="B324" s="4">
        <v>45144</v>
      </c>
      <c r="C324">
        <v>4</v>
      </c>
      <c r="D324">
        <v>10</v>
      </c>
      <c r="E324" t="s">
        <v>23</v>
      </c>
      <c r="F324">
        <v>1</v>
      </c>
      <c r="G324" s="5">
        <v>2700</v>
      </c>
      <c r="H324" s="8">
        <v>0.08</v>
      </c>
    </row>
    <row r="325" spans="1:8" x14ac:dyDescent="0.25">
      <c r="A325">
        <v>1416</v>
      </c>
      <c r="B325" s="4">
        <v>45187</v>
      </c>
      <c r="C325">
        <v>3</v>
      </c>
      <c r="D325">
        <v>8</v>
      </c>
      <c r="E325" t="s">
        <v>34</v>
      </c>
      <c r="F325">
        <v>1</v>
      </c>
      <c r="G325" s="5">
        <v>3900</v>
      </c>
      <c r="H325" s="8">
        <v>0.02</v>
      </c>
    </row>
    <row r="326" spans="1:8" x14ac:dyDescent="0.25">
      <c r="A326">
        <v>1418</v>
      </c>
      <c r="B326" s="4">
        <v>45051</v>
      </c>
      <c r="C326">
        <v>3</v>
      </c>
      <c r="D326">
        <v>15</v>
      </c>
      <c r="E326" t="s">
        <v>29</v>
      </c>
      <c r="F326">
        <v>1</v>
      </c>
      <c r="G326" s="5">
        <v>950</v>
      </c>
      <c r="H326" s="8">
        <v>0</v>
      </c>
    </row>
    <row r="327" spans="1:8" x14ac:dyDescent="0.25">
      <c r="A327">
        <v>1419</v>
      </c>
      <c r="B327" s="4">
        <v>45018</v>
      </c>
      <c r="C327">
        <v>6</v>
      </c>
      <c r="D327">
        <v>13</v>
      </c>
      <c r="E327" t="s">
        <v>26</v>
      </c>
      <c r="F327">
        <v>1</v>
      </c>
      <c r="G327" s="5">
        <v>2700</v>
      </c>
      <c r="H327" s="8">
        <v>0.06</v>
      </c>
    </row>
    <row r="328" spans="1:8" x14ac:dyDescent="0.25">
      <c r="A328">
        <v>1420</v>
      </c>
      <c r="B328" s="4">
        <v>45061</v>
      </c>
      <c r="C328">
        <v>3</v>
      </c>
      <c r="D328">
        <v>8</v>
      </c>
      <c r="E328" t="s">
        <v>34</v>
      </c>
      <c r="F328">
        <v>1</v>
      </c>
      <c r="G328" s="5">
        <v>3900</v>
      </c>
      <c r="H328" s="8">
        <v>0.06</v>
      </c>
    </row>
    <row r="329" spans="1:8" x14ac:dyDescent="0.25">
      <c r="A329">
        <v>1421</v>
      </c>
      <c r="B329" s="4">
        <v>44942</v>
      </c>
      <c r="C329">
        <v>5</v>
      </c>
      <c r="D329">
        <v>16</v>
      </c>
      <c r="E329" t="s">
        <v>35</v>
      </c>
      <c r="F329">
        <v>1</v>
      </c>
      <c r="G329" s="5">
        <v>990</v>
      </c>
      <c r="H329" s="8">
        <v>7.0000000000000007E-2</v>
      </c>
    </row>
    <row r="330" spans="1:8" x14ac:dyDescent="0.25">
      <c r="A330">
        <v>1432</v>
      </c>
      <c r="B330" s="4">
        <v>44929</v>
      </c>
      <c r="C330">
        <v>6</v>
      </c>
      <c r="D330">
        <v>14</v>
      </c>
      <c r="E330" t="s">
        <v>27</v>
      </c>
      <c r="F330">
        <v>1</v>
      </c>
      <c r="G330" s="5">
        <v>2700</v>
      </c>
      <c r="H330" s="8">
        <v>0</v>
      </c>
    </row>
    <row r="331" spans="1:8" x14ac:dyDescent="0.25">
      <c r="A331">
        <v>1436</v>
      </c>
      <c r="B331" s="4">
        <v>44946</v>
      </c>
      <c r="C331">
        <v>5</v>
      </c>
      <c r="D331">
        <v>15</v>
      </c>
      <c r="E331" t="s">
        <v>29</v>
      </c>
      <c r="F331">
        <v>1</v>
      </c>
      <c r="G331" s="5">
        <v>950</v>
      </c>
      <c r="H331" s="8">
        <v>0.09</v>
      </c>
    </row>
    <row r="332" spans="1:8" x14ac:dyDescent="0.25">
      <c r="A332">
        <v>1437</v>
      </c>
      <c r="B332" s="4">
        <v>45092</v>
      </c>
      <c r="C332">
        <v>4</v>
      </c>
      <c r="D332">
        <v>5</v>
      </c>
      <c r="E332" t="s">
        <v>31</v>
      </c>
      <c r="F332">
        <v>1</v>
      </c>
      <c r="G332" s="5">
        <v>3900</v>
      </c>
      <c r="H332" s="8">
        <v>0.04</v>
      </c>
    </row>
    <row r="333" spans="1:8" x14ac:dyDescent="0.25">
      <c r="A333">
        <v>1441</v>
      </c>
      <c r="B333" s="4">
        <v>45189</v>
      </c>
      <c r="C333">
        <v>2</v>
      </c>
      <c r="D333">
        <v>10</v>
      </c>
      <c r="E333" t="s">
        <v>23</v>
      </c>
      <c r="F333">
        <v>1</v>
      </c>
      <c r="G333" s="5">
        <v>2700</v>
      </c>
      <c r="H333" s="8">
        <v>0.05</v>
      </c>
    </row>
    <row r="334" spans="1:8" x14ac:dyDescent="0.25">
      <c r="A334">
        <v>1442</v>
      </c>
      <c r="B334" s="4">
        <v>45085</v>
      </c>
      <c r="C334">
        <v>4</v>
      </c>
      <c r="D334">
        <v>8</v>
      </c>
      <c r="E334" t="s">
        <v>34</v>
      </c>
      <c r="F334">
        <v>1</v>
      </c>
      <c r="G334" s="5">
        <v>3900</v>
      </c>
      <c r="H334" s="8">
        <v>7.0000000000000007E-2</v>
      </c>
    </row>
    <row r="335" spans="1:8" x14ac:dyDescent="0.25">
      <c r="A335">
        <v>1443</v>
      </c>
      <c r="B335" s="4">
        <v>45119</v>
      </c>
      <c r="C335">
        <v>4</v>
      </c>
      <c r="D335">
        <v>11</v>
      </c>
      <c r="E335" t="s">
        <v>24</v>
      </c>
      <c r="F335">
        <v>1</v>
      </c>
      <c r="G335" s="5">
        <v>2700</v>
      </c>
      <c r="H335" s="8">
        <v>0.02</v>
      </c>
    </row>
    <row r="336" spans="1:8" x14ac:dyDescent="0.25">
      <c r="A336">
        <v>1444</v>
      </c>
      <c r="B336" s="4">
        <v>45212</v>
      </c>
      <c r="C336">
        <v>6</v>
      </c>
      <c r="D336">
        <v>7</v>
      </c>
      <c r="E336" t="s">
        <v>33</v>
      </c>
      <c r="F336">
        <v>1</v>
      </c>
      <c r="G336" s="5">
        <v>3900</v>
      </c>
      <c r="H336" s="8">
        <v>0.02</v>
      </c>
    </row>
    <row r="337" spans="1:8" x14ac:dyDescent="0.25">
      <c r="A337">
        <v>1446</v>
      </c>
      <c r="B337" s="4">
        <v>45255</v>
      </c>
      <c r="C337">
        <v>2</v>
      </c>
      <c r="D337">
        <v>16</v>
      </c>
      <c r="E337" t="s">
        <v>35</v>
      </c>
      <c r="F337">
        <v>1</v>
      </c>
      <c r="G337" s="5">
        <v>990</v>
      </c>
      <c r="H337" s="8">
        <v>0.09</v>
      </c>
    </row>
    <row r="338" spans="1:8" x14ac:dyDescent="0.25">
      <c r="A338">
        <v>1449</v>
      </c>
      <c r="B338" s="4">
        <v>44972</v>
      </c>
      <c r="C338">
        <v>5</v>
      </c>
      <c r="D338">
        <v>14</v>
      </c>
      <c r="E338" t="s">
        <v>27</v>
      </c>
      <c r="F338">
        <v>1</v>
      </c>
      <c r="G338" s="5">
        <v>2700</v>
      </c>
      <c r="H338" s="8">
        <v>0</v>
      </c>
    </row>
    <row r="339" spans="1:8" x14ac:dyDescent="0.25">
      <c r="A339">
        <v>1452</v>
      </c>
      <c r="B339" s="4">
        <v>45002</v>
      </c>
      <c r="C339">
        <v>1</v>
      </c>
      <c r="D339">
        <v>2</v>
      </c>
      <c r="E339" t="s">
        <v>18</v>
      </c>
      <c r="F339">
        <v>1</v>
      </c>
      <c r="G339" s="5">
        <v>7800</v>
      </c>
      <c r="H339" s="8">
        <v>0.08</v>
      </c>
    </row>
    <row r="340" spans="1:8" x14ac:dyDescent="0.25">
      <c r="A340">
        <v>1456</v>
      </c>
      <c r="B340" s="4">
        <v>45278</v>
      </c>
      <c r="C340">
        <v>1</v>
      </c>
      <c r="D340">
        <v>12</v>
      </c>
      <c r="E340" t="s">
        <v>25</v>
      </c>
      <c r="F340">
        <v>1</v>
      </c>
      <c r="G340" s="5">
        <v>2700</v>
      </c>
      <c r="H340" s="8">
        <v>0</v>
      </c>
    </row>
    <row r="341" spans="1:8" x14ac:dyDescent="0.25">
      <c r="A341">
        <v>1463</v>
      </c>
      <c r="B341" s="4">
        <v>45200</v>
      </c>
      <c r="C341">
        <v>2</v>
      </c>
      <c r="D341">
        <v>10</v>
      </c>
      <c r="E341" t="s">
        <v>23</v>
      </c>
      <c r="F341">
        <v>1</v>
      </c>
      <c r="G341" s="5">
        <v>2700</v>
      </c>
      <c r="H341" s="8">
        <v>0.1</v>
      </c>
    </row>
    <row r="342" spans="1:8" x14ac:dyDescent="0.25">
      <c r="A342">
        <v>1467</v>
      </c>
      <c r="B342" s="4">
        <v>45212</v>
      </c>
      <c r="C342">
        <v>2</v>
      </c>
      <c r="D342">
        <v>5</v>
      </c>
      <c r="E342" t="s">
        <v>31</v>
      </c>
      <c r="F342">
        <v>1</v>
      </c>
      <c r="G342" s="5">
        <v>3900</v>
      </c>
      <c r="H342" s="8">
        <v>0.05</v>
      </c>
    </row>
    <row r="343" spans="1:8" x14ac:dyDescent="0.25">
      <c r="A343">
        <v>1476</v>
      </c>
      <c r="B343" s="4">
        <v>45242</v>
      </c>
      <c r="C343">
        <v>6</v>
      </c>
      <c r="D343">
        <v>11</v>
      </c>
      <c r="E343" t="s">
        <v>24</v>
      </c>
      <c r="F343">
        <v>1</v>
      </c>
      <c r="G343" s="5">
        <v>2700</v>
      </c>
      <c r="H343" s="8">
        <v>0.1</v>
      </c>
    </row>
    <row r="344" spans="1:8" x14ac:dyDescent="0.25">
      <c r="A344">
        <v>1479</v>
      </c>
      <c r="B344" s="4">
        <v>45073</v>
      </c>
      <c r="C344">
        <v>5</v>
      </c>
      <c r="D344">
        <v>6</v>
      </c>
      <c r="E344" t="s">
        <v>32</v>
      </c>
      <c r="F344">
        <v>1</v>
      </c>
      <c r="G344" s="5">
        <v>3900</v>
      </c>
      <c r="H344" s="8">
        <v>0</v>
      </c>
    </row>
    <row r="345" spans="1:8" x14ac:dyDescent="0.25">
      <c r="A345">
        <v>1485</v>
      </c>
      <c r="B345" s="4">
        <v>44965</v>
      </c>
      <c r="C345">
        <v>2</v>
      </c>
      <c r="D345">
        <v>7</v>
      </c>
      <c r="E345" t="s">
        <v>33</v>
      </c>
      <c r="F345">
        <v>1</v>
      </c>
      <c r="G345" s="5">
        <v>3900</v>
      </c>
      <c r="H345" s="8">
        <v>0.09</v>
      </c>
    </row>
    <row r="346" spans="1:8" x14ac:dyDescent="0.25">
      <c r="A346">
        <v>1489</v>
      </c>
      <c r="B346" s="4">
        <v>44937</v>
      </c>
      <c r="C346">
        <v>1</v>
      </c>
      <c r="D346">
        <v>6</v>
      </c>
      <c r="E346" t="s">
        <v>32</v>
      </c>
      <c r="F346">
        <v>1</v>
      </c>
      <c r="G346" s="5">
        <v>3900</v>
      </c>
      <c r="H346" s="8">
        <v>0.04</v>
      </c>
    </row>
    <row r="347" spans="1:8" x14ac:dyDescent="0.25">
      <c r="A347">
        <v>1491</v>
      </c>
      <c r="B347" s="4">
        <v>45107</v>
      </c>
      <c r="C347">
        <v>5</v>
      </c>
      <c r="D347">
        <v>7</v>
      </c>
      <c r="E347" t="s">
        <v>33</v>
      </c>
      <c r="F347">
        <v>1</v>
      </c>
      <c r="G347" s="5">
        <v>3900</v>
      </c>
      <c r="H347" s="8">
        <v>0.04</v>
      </c>
    </row>
    <row r="348" spans="1:8" x14ac:dyDescent="0.25">
      <c r="A348">
        <v>1493</v>
      </c>
      <c r="B348" s="4">
        <v>45024</v>
      </c>
      <c r="C348">
        <v>6</v>
      </c>
      <c r="D348">
        <v>16</v>
      </c>
      <c r="E348" t="s">
        <v>35</v>
      </c>
      <c r="F348">
        <v>1</v>
      </c>
      <c r="G348" s="5">
        <v>990</v>
      </c>
      <c r="H348" s="8">
        <v>0.05</v>
      </c>
    </row>
    <row r="349" spans="1:8" x14ac:dyDescent="0.25">
      <c r="A349">
        <v>1497</v>
      </c>
      <c r="B349" s="4">
        <v>45249</v>
      </c>
      <c r="C349">
        <v>5</v>
      </c>
      <c r="D349">
        <v>3</v>
      </c>
      <c r="E349" t="s">
        <v>19</v>
      </c>
      <c r="F349">
        <v>1</v>
      </c>
      <c r="G349" s="5">
        <v>7700</v>
      </c>
      <c r="H349" s="8">
        <v>0.09</v>
      </c>
    </row>
    <row r="350" spans="1:8" x14ac:dyDescent="0.25">
      <c r="A350">
        <v>1508</v>
      </c>
      <c r="B350" s="4">
        <v>45182</v>
      </c>
      <c r="C350">
        <v>6</v>
      </c>
      <c r="D350">
        <v>2</v>
      </c>
      <c r="E350" t="s">
        <v>18</v>
      </c>
      <c r="F350">
        <v>1</v>
      </c>
      <c r="G350" s="5">
        <v>7800</v>
      </c>
      <c r="H350" s="8">
        <v>0.1</v>
      </c>
    </row>
    <row r="351" spans="1:8" x14ac:dyDescent="0.25">
      <c r="A351">
        <v>1510</v>
      </c>
      <c r="B351" s="4">
        <v>45184</v>
      </c>
      <c r="C351">
        <v>3</v>
      </c>
      <c r="D351">
        <v>3</v>
      </c>
      <c r="E351" t="s">
        <v>19</v>
      </c>
      <c r="F351">
        <v>1</v>
      </c>
      <c r="G351" s="5">
        <v>7700</v>
      </c>
      <c r="H351" s="8">
        <v>0.09</v>
      </c>
    </row>
    <row r="352" spans="1:8" x14ac:dyDescent="0.25">
      <c r="A352">
        <v>1512</v>
      </c>
      <c r="B352" s="4">
        <v>45186</v>
      </c>
      <c r="C352">
        <v>3</v>
      </c>
      <c r="D352">
        <v>11</v>
      </c>
      <c r="E352" t="s">
        <v>24</v>
      </c>
      <c r="F352">
        <v>1</v>
      </c>
      <c r="G352" s="5">
        <v>2700</v>
      </c>
      <c r="H352" s="8">
        <v>0.04</v>
      </c>
    </row>
    <row r="353" spans="1:8" x14ac:dyDescent="0.25">
      <c r="A353">
        <v>1521</v>
      </c>
      <c r="B353" s="4">
        <v>45195</v>
      </c>
      <c r="C353">
        <v>6</v>
      </c>
      <c r="D353">
        <v>3</v>
      </c>
      <c r="E353" t="s">
        <v>19</v>
      </c>
      <c r="F353">
        <v>1</v>
      </c>
      <c r="G353" s="5">
        <v>7700</v>
      </c>
      <c r="H353" s="8">
        <v>0.06</v>
      </c>
    </row>
    <row r="354" spans="1:8" x14ac:dyDescent="0.25">
      <c r="A354">
        <v>1534</v>
      </c>
      <c r="B354" s="4">
        <v>45208</v>
      </c>
      <c r="C354">
        <v>4</v>
      </c>
      <c r="D354">
        <v>16</v>
      </c>
      <c r="E354" t="s">
        <v>35</v>
      </c>
      <c r="F354">
        <v>1</v>
      </c>
      <c r="G354" s="5">
        <v>990</v>
      </c>
      <c r="H354" s="8">
        <v>0.02</v>
      </c>
    </row>
    <row r="355" spans="1:8" x14ac:dyDescent="0.25">
      <c r="A355">
        <v>1537</v>
      </c>
      <c r="B355" s="4">
        <v>45211</v>
      </c>
      <c r="C355">
        <v>4</v>
      </c>
      <c r="D355">
        <v>3</v>
      </c>
      <c r="E355" t="s">
        <v>19</v>
      </c>
      <c r="F355">
        <v>1</v>
      </c>
      <c r="G355" s="5">
        <v>7700</v>
      </c>
      <c r="H355" s="8">
        <v>0.01</v>
      </c>
    </row>
    <row r="356" spans="1:8" x14ac:dyDescent="0.25">
      <c r="A356">
        <v>1543</v>
      </c>
      <c r="B356" s="4">
        <v>45217</v>
      </c>
      <c r="C356">
        <v>4</v>
      </c>
      <c r="D356">
        <v>7</v>
      </c>
      <c r="E356" t="s">
        <v>33</v>
      </c>
      <c r="F356">
        <v>1</v>
      </c>
      <c r="G356" s="5">
        <v>3900</v>
      </c>
      <c r="H356" s="8">
        <v>0.02</v>
      </c>
    </row>
    <row r="357" spans="1:8" x14ac:dyDescent="0.25">
      <c r="A357">
        <v>1556</v>
      </c>
      <c r="B357" s="4">
        <v>45230</v>
      </c>
      <c r="C357">
        <v>5</v>
      </c>
      <c r="D357">
        <v>6</v>
      </c>
      <c r="E357" t="s">
        <v>32</v>
      </c>
      <c r="F357">
        <v>1</v>
      </c>
      <c r="G357" s="5">
        <v>3900</v>
      </c>
      <c r="H357" s="8">
        <v>0.08</v>
      </c>
    </row>
    <row r="358" spans="1:8" x14ac:dyDescent="0.25">
      <c r="A358">
        <v>1563</v>
      </c>
      <c r="B358" s="4">
        <v>45237</v>
      </c>
      <c r="C358">
        <v>1</v>
      </c>
      <c r="D358">
        <v>2</v>
      </c>
      <c r="E358" t="s">
        <v>18</v>
      </c>
      <c r="F358">
        <v>1</v>
      </c>
      <c r="G358" s="5">
        <v>7800</v>
      </c>
      <c r="H358" s="8">
        <v>0.1</v>
      </c>
    </row>
    <row r="359" spans="1:8" x14ac:dyDescent="0.25">
      <c r="A359">
        <v>1564</v>
      </c>
      <c r="B359" s="4">
        <v>45238</v>
      </c>
      <c r="C359">
        <v>6</v>
      </c>
      <c r="D359">
        <v>11</v>
      </c>
      <c r="E359" t="s">
        <v>24</v>
      </c>
      <c r="F359">
        <v>1</v>
      </c>
      <c r="G359" s="5">
        <v>2700</v>
      </c>
      <c r="H359" s="8">
        <v>0.06</v>
      </c>
    </row>
    <row r="360" spans="1:8" x14ac:dyDescent="0.25">
      <c r="A360">
        <v>1567</v>
      </c>
      <c r="B360" s="4">
        <v>45241</v>
      </c>
      <c r="C360">
        <v>1</v>
      </c>
      <c r="D360">
        <v>9</v>
      </c>
      <c r="E360" t="s">
        <v>22</v>
      </c>
      <c r="F360">
        <v>1</v>
      </c>
      <c r="G360" s="5">
        <v>2650</v>
      </c>
      <c r="H360" s="8">
        <v>0</v>
      </c>
    </row>
    <row r="361" spans="1:8" x14ac:dyDescent="0.25">
      <c r="A361">
        <v>1569</v>
      </c>
      <c r="B361" s="4">
        <v>45243</v>
      </c>
      <c r="C361">
        <v>5</v>
      </c>
      <c r="D361">
        <v>10</v>
      </c>
      <c r="E361" t="s">
        <v>23</v>
      </c>
      <c r="F361">
        <v>1</v>
      </c>
      <c r="G361" s="5">
        <v>2700</v>
      </c>
      <c r="H361" s="8">
        <v>0.09</v>
      </c>
    </row>
    <row r="362" spans="1:8" x14ac:dyDescent="0.25">
      <c r="A362">
        <v>1571</v>
      </c>
      <c r="B362" s="4">
        <v>45245</v>
      </c>
      <c r="C362">
        <v>5</v>
      </c>
      <c r="D362">
        <v>9</v>
      </c>
      <c r="E362" t="s">
        <v>22</v>
      </c>
      <c r="F362">
        <v>1</v>
      </c>
      <c r="G362" s="5">
        <v>2650</v>
      </c>
      <c r="H362" s="8">
        <v>0</v>
      </c>
    </row>
    <row r="363" spans="1:8" x14ac:dyDescent="0.25">
      <c r="A363">
        <v>1589</v>
      </c>
      <c r="B363" s="4">
        <v>45263</v>
      </c>
      <c r="C363">
        <v>3</v>
      </c>
      <c r="D363">
        <v>1</v>
      </c>
      <c r="E363" t="s">
        <v>11</v>
      </c>
      <c r="F363">
        <v>1</v>
      </c>
      <c r="G363" s="5">
        <v>7500</v>
      </c>
      <c r="H363" s="8">
        <v>0.06</v>
      </c>
    </row>
    <row r="364" spans="1:8" x14ac:dyDescent="0.25">
      <c r="A364">
        <v>1602</v>
      </c>
      <c r="B364" s="4">
        <v>45276</v>
      </c>
      <c r="C364">
        <v>2</v>
      </c>
      <c r="D364">
        <v>1</v>
      </c>
      <c r="E364" t="s">
        <v>11</v>
      </c>
      <c r="F364">
        <v>1</v>
      </c>
      <c r="G364" s="5">
        <v>7500</v>
      </c>
      <c r="H364" s="8">
        <v>0.03</v>
      </c>
    </row>
    <row r="365" spans="1:8" x14ac:dyDescent="0.25">
      <c r="A365">
        <v>1604</v>
      </c>
      <c r="B365" s="4">
        <v>45278</v>
      </c>
      <c r="C365">
        <v>5</v>
      </c>
      <c r="D365">
        <v>7</v>
      </c>
      <c r="E365" t="s">
        <v>33</v>
      </c>
      <c r="F365">
        <v>1</v>
      </c>
      <c r="G365" s="5">
        <v>3900</v>
      </c>
      <c r="H365" s="8">
        <v>0.02</v>
      </c>
    </row>
    <row r="366" spans="1:8" x14ac:dyDescent="0.25">
      <c r="A366">
        <v>1605</v>
      </c>
      <c r="B366" s="4">
        <v>45279</v>
      </c>
      <c r="C366">
        <v>1</v>
      </c>
      <c r="D366">
        <v>7</v>
      </c>
      <c r="E366" t="s">
        <v>33</v>
      </c>
      <c r="F366">
        <v>1</v>
      </c>
      <c r="G366" s="5">
        <v>3900</v>
      </c>
      <c r="H366" s="8">
        <v>0.06</v>
      </c>
    </row>
    <row r="367" spans="1:8" x14ac:dyDescent="0.25">
      <c r="A367">
        <v>1606</v>
      </c>
      <c r="B367" s="4">
        <v>45280</v>
      </c>
      <c r="C367">
        <v>2</v>
      </c>
      <c r="D367">
        <v>16</v>
      </c>
      <c r="E367" t="s">
        <v>35</v>
      </c>
      <c r="F367">
        <v>1</v>
      </c>
      <c r="G367" s="5">
        <v>990</v>
      </c>
      <c r="H367" s="8">
        <v>0.09</v>
      </c>
    </row>
    <row r="368" spans="1:8" x14ac:dyDescent="0.25">
      <c r="A368">
        <v>1608</v>
      </c>
      <c r="B368" s="4">
        <v>45282</v>
      </c>
      <c r="C368">
        <v>1</v>
      </c>
      <c r="D368">
        <v>4</v>
      </c>
      <c r="E368" t="s">
        <v>30</v>
      </c>
      <c r="F368">
        <v>1</v>
      </c>
      <c r="G368" s="5">
        <v>3700</v>
      </c>
      <c r="H368" s="8">
        <v>0.01</v>
      </c>
    </row>
    <row r="369" spans="1:8" x14ac:dyDescent="0.25">
      <c r="A369">
        <v>1609</v>
      </c>
      <c r="B369" s="4">
        <v>45283</v>
      </c>
      <c r="C369">
        <v>5</v>
      </c>
      <c r="D369">
        <v>1</v>
      </c>
      <c r="E369" t="s">
        <v>11</v>
      </c>
      <c r="F369">
        <v>1</v>
      </c>
      <c r="G369" s="5">
        <v>7500</v>
      </c>
      <c r="H369" s="8">
        <v>0.02</v>
      </c>
    </row>
    <row r="370" spans="1:8" x14ac:dyDescent="0.25">
      <c r="A370">
        <v>1611</v>
      </c>
      <c r="B370" s="4">
        <v>45285</v>
      </c>
      <c r="C370">
        <v>6</v>
      </c>
      <c r="D370">
        <v>7</v>
      </c>
      <c r="E370" t="s">
        <v>33</v>
      </c>
      <c r="F370">
        <v>1</v>
      </c>
      <c r="G370" s="5">
        <v>3900</v>
      </c>
      <c r="H370" s="8">
        <v>0.08</v>
      </c>
    </row>
    <row r="371" spans="1:8" x14ac:dyDescent="0.25">
      <c r="A371">
        <v>1616</v>
      </c>
      <c r="B371" s="4">
        <v>45290</v>
      </c>
      <c r="C371">
        <v>6</v>
      </c>
      <c r="D371">
        <v>7</v>
      </c>
      <c r="E371" t="s">
        <v>33</v>
      </c>
      <c r="F371">
        <v>1</v>
      </c>
      <c r="G371" s="5">
        <v>3900</v>
      </c>
      <c r="H371" s="8">
        <v>0.05</v>
      </c>
    </row>
    <row r="372" spans="1:8" x14ac:dyDescent="0.25">
      <c r="A372">
        <v>1617</v>
      </c>
      <c r="B372" s="4">
        <v>45291</v>
      </c>
      <c r="C372">
        <v>6</v>
      </c>
      <c r="D372">
        <v>14</v>
      </c>
      <c r="E372" t="s">
        <v>27</v>
      </c>
      <c r="F372">
        <v>1</v>
      </c>
      <c r="G372" s="5">
        <v>2700</v>
      </c>
      <c r="H372" s="8">
        <v>0.01</v>
      </c>
    </row>
    <row r="373" spans="1:8" x14ac:dyDescent="0.25">
      <c r="A373">
        <v>1624</v>
      </c>
      <c r="B373" s="4">
        <v>44933</v>
      </c>
      <c r="C373">
        <v>1</v>
      </c>
      <c r="D373">
        <v>13</v>
      </c>
      <c r="E373" t="s">
        <v>26</v>
      </c>
      <c r="F373">
        <v>1</v>
      </c>
      <c r="G373" s="5">
        <v>2700</v>
      </c>
      <c r="H373" s="8">
        <v>7.0000000000000007E-2</v>
      </c>
    </row>
    <row r="374" spans="1:8" x14ac:dyDescent="0.25">
      <c r="A374">
        <v>1625</v>
      </c>
      <c r="B374" s="4">
        <v>44934</v>
      </c>
      <c r="C374">
        <v>5</v>
      </c>
      <c r="D374">
        <v>9</v>
      </c>
      <c r="E374" t="s">
        <v>22</v>
      </c>
      <c r="F374">
        <v>1</v>
      </c>
      <c r="G374" s="5">
        <v>2650</v>
      </c>
      <c r="H374" s="8">
        <v>0.04</v>
      </c>
    </row>
    <row r="375" spans="1:8" x14ac:dyDescent="0.25">
      <c r="A375">
        <v>1641</v>
      </c>
      <c r="B375" s="4">
        <v>44950</v>
      </c>
      <c r="C375">
        <v>1</v>
      </c>
      <c r="D375">
        <v>13</v>
      </c>
      <c r="E375" t="s">
        <v>26</v>
      </c>
      <c r="F375">
        <v>1</v>
      </c>
      <c r="G375" s="5">
        <v>2700</v>
      </c>
      <c r="H375" s="8">
        <v>0.09</v>
      </c>
    </row>
    <row r="376" spans="1:8" x14ac:dyDescent="0.25">
      <c r="A376">
        <v>1645</v>
      </c>
      <c r="B376" s="4">
        <v>44954</v>
      </c>
      <c r="C376">
        <v>2</v>
      </c>
      <c r="D376">
        <v>14</v>
      </c>
      <c r="E376" t="s">
        <v>27</v>
      </c>
      <c r="F376">
        <v>1</v>
      </c>
      <c r="G376" s="5">
        <v>2700</v>
      </c>
      <c r="H376" s="8">
        <v>0</v>
      </c>
    </row>
    <row r="377" spans="1:8" x14ac:dyDescent="0.25">
      <c r="A377">
        <v>1649</v>
      </c>
      <c r="B377" s="4">
        <v>44958</v>
      </c>
      <c r="C377">
        <v>1</v>
      </c>
      <c r="D377">
        <v>4</v>
      </c>
      <c r="E377" t="s">
        <v>30</v>
      </c>
      <c r="F377">
        <v>1</v>
      </c>
      <c r="G377" s="5">
        <v>3700</v>
      </c>
      <c r="H377" s="8">
        <v>0.03</v>
      </c>
    </row>
    <row r="378" spans="1:8" x14ac:dyDescent="0.25">
      <c r="A378">
        <v>1650</v>
      </c>
      <c r="B378" s="4">
        <v>44959</v>
      </c>
      <c r="C378">
        <v>4</v>
      </c>
      <c r="D378">
        <v>9</v>
      </c>
      <c r="E378" t="s">
        <v>22</v>
      </c>
      <c r="F378">
        <v>1</v>
      </c>
      <c r="G378" s="5">
        <v>2650</v>
      </c>
      <c r="H378" s="8">
        <v>0.08</v>
      </c>
    </row>
    <row r="379" spans="1:8" x14ac:dyDescent="0.25">
      <c r="A379">
        <v>1655</v>
      </c>
      <c r="B379" s="4">
        <v>44964</v>
      </c>
      <c r="C379">
        <v>4</v>
      </c>
      <c r="D379">
        <v>11</v>
      </c>
      <c r="E379" t="s">
        <v>24</v>
      </c>
      <c r="F379">
        <v>1</v>
      </c>
      <c r="G379" s="5">
        <v>2700</v>
      </c>
      <c r="H379" s="8">
        <v>0.03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2132-2B5C-4FAC-8B2C-EEA6F0DE0CBA}">
  <dimension ref="A1:H18"/>
  <sheetViews>
    <sheetView workbookViewId="0">
      <selection activeCell="D10" sqref="D10"/>
    </sheetView>
  </sheetViews>
  <sheetFormatPr baseColWidth="10" defaultRowHeight="12.5" x14ac:dyDescent="0.25"/>
  <cols>
    <col min="1" max="1" width="11.54296875" customWidth="1"/>
    <col min="2" max="2" width="20.453125" bestFit="1" customWidth="1"/>
    <col min="3" max="3" width="9.26953125" customWidth="1"/>
    <col min="4" max="4" width="7.54296875" customWidth="1"/>
    <col min="5" max="5" width="13.36328125" customWidth="1"/>
    <col min="6" max="6" width="17.90625" style="5" bestFit="1" customWidth="1"/>
    <col min="7" max="7" width="26.36328125" style="5" bestFit="1" customWidth="1"/>
    <col min="8" max="8" width="13.7265625" style="5" bestFit="1" customWidth="1"/>
  </cols>
  <sheetData>
    <row r="1" spans="1:8" x14ac:dyDescent="0.25">
      <c r="A1" s="1" t="s">
        <v>3</v>
      </c>
      <c r="B1" s="1" t="s">
        <v>12</v>
      </c>
      <c r="C1" s="1" t="s">
        <v>13</v>
      </c>
      <c r="D1" s="1" t="s">
        <v>14</v>
      </c>
      <c r="E1" s="1" t="s">
        <v>9</v>
      </c>
      <c r="F1" s="10" t="s">
        <v>37</v>
      </c>
      <c r="G1" s="10" t="s">
        <v>5</v>
      </c>
      <c r="H1" s="11" t="s">
        <v>43</v>
      </c>
    </row>
    <row r="2" spans="1:8" x14ac:dyDescent="0.25">
      <c r="A2">
        <v>1</v>
      </c>
      <c r="B2" s="1" t="s">
        <v>11</v>
      </c>
      <c r="C2" s="1" t="s">
        <v>15</v>
      </c>
      <c r="D2">
        <v>28</v>
      </c>
      <c r="E2">
        <v>1</v>
      </c>
      <c r="F2" s="5">
        <v>1900</v>
      </c>
      <c r="G2" s="5">
        <v>7500</v>
      </c>
      <c r="H2" s="5">
        <v>180000</v>
      </c>
    </row>
    <row r="3" spans="1:8" x14ac:dyDescent="0.25">
      <c r="A3">
        <v>2</v>
      </c>
      <c r="B3" s="1" t="s">
        <v>18</v>
      </c>
      <c r="C3" s="1" t="s">
        <v>16</v>
      </c>
      <c r="D3">
        <v>25</v>
      </c>
      <c r="E3">
        <v>1</v>
      </c>
      <c r="F3" s="5">
        <v>2000</v>
      </c>
      <c r="G3" s="5">
        <v>7800</v>
      </c>
      <c r="H3" s="5">
        <v>180000</v>
      </c>
    </row>
    <row r="4" spans="1:8" x14ac:dyDescent="0.25">
      <c r="A4">
        <v>3</v>
      </c>
      <c r="B4" s="1" t="s">
        <v>19</v>
      </c>
      <c r="C4" s="1" t="s">
        <v>17</v>
      </c>
      <c r="D4">
        <v>25</v>
      </c>
      <c r="E4">
        <v>1</v>
      </c>
      <c r="F4" s="5">
        <v>2000</v>
      </c>
      <c r="G4" s="5">
        <v>7700</v>
      </c>
      <c r="H4" s="5">
        <v>180000</v>
      </c>
    </row>
    <row r="5" spans="1:8" x14ac:dyDescent="0.25">
      <c r="A5">
        <v>4</v>
      </c>
      <c r="B5" s="1" t="s">
        <v>30</v>
      </c>
      <c r="C5" s="1" t="s">
        <v>15</v>
      </c>
      <c r="D5">
        <v>8</v>
      </c>
      <c r="E5">
        <v>2</v>
      </c>
      <c r="F5" s="5">
        <v>1050</v>
      </c>
      <c r="G5" s="5">
        <v>3700</v>
      </c>
      <c r="H5" s="5">
        <v>120000</v>
      </c>
    </row>
    <row r="6" spans="1:8" x14ac:dyDescent="0.25">
      <c r="A6">
        <v>5</v>
      </c>
      <c r="B6" s="1" t="s">
        <v>31</v>
      </c>
      <c r="C6" s="1" t="s">
        <v>16</v>
      </c>
      <c r="D6">
        <v>8</v>
      </c>
      <c r="E6">
        <v>2</v>
      </c>
      <c r="F6" s="5">
        <v>1100</v>
      </c>
      <c r="G6" s="5">
        <v>3900</v>
      </c>
      <c r="H6" s="5">
        <v>120000</v>
      </c>
    </row>
    <row r="7" spans="1:8" x14ac:dyDescent="0.25">
      <c r="A7">
        <v>6</v>
      </c>
      <c r="B7" s="1" t="s">
        <v>32</v>
      </c>
      <c r="C7" s="1" t="s">
        <v>17</v>
      </c>
      <c r="D7">
        <v>8</v>
      </c>
      <c r="E7">
        <v>2</v>
      </c>
      <c r="F7" s="5">
        <v>1100</v>
      </c>
      <c r="G7" s="5">
        <v>3900</v>
      </c>
      <c r="H7" s="5">
        <v>75000</v>
      </c>
    </row>
    <row r="8" spans="1:8" x14ac:dyDescent="0.25">
      <c r="A8">
        <v>7</v>
      </c>
      <c r="B8" s="1" t="s">
        <v>33</v>
      </c>
      <c r="C8" s="1" t="s">
        <v>20</v>
      </c>
      <c r="D8">
        <v>8</v>
      </c>
      <c r="E8">
        <v>2</v>
      </c>
      <c r="F8" s="5">
        <v>1100</v>
      </c>
      <c r="G8" s="5">
        <v>3900</v>
      </c>
      <c r="H8" s="5">
        <v>75000</v>
      </c>
    </row>
    <row r="9" spans="1:8" x14ac:dyDescent="0.25">
      <c r="A9">
        <v>8</v>
      </c>
      <c r="B9" s="1" t="s">
        <v>34</v>
      </c>
      <c r="C9" s="1" t="s">
        <v>21</v>
      </c>
      <c r="D9">
        <v>8</v>
      </c>
      <c r="E9">
        <v>2</v>
      </c>
      <c r="F9" s="5">
        <v>1100</v>
      </c>
      <c r="G9" s="5">
        <v>3900</v>
      </c>
      <c r="H9" s="5">
        <v>75000</v>
      </c>
    </row>
    <row r="10" spans="1:8" x14ac:dyDescent="0.25">
      <c r="A10">
        <v>9</v>
      </c>
      <c r="B10" s="1" t="s">
        <v>22</v>
      </c>
      <c r="C10" s="1" t="s">
        <v>15</v>
      </c>
      <c r="D10" s="1">
        <v>14</v>
      </c>
      <c r="E10">
        <v>3</v>
      </c>
      <c r="F10" s="5">
        <v>850</v>
      </c>
      <c r="G10" s="5">
        <v>2650</v>
      </c>
      <c r="H10" s="5">
        <v>70000</v>
      </c>
    </row>
    <row r="11" spans="1:8" x14ac:dyDescent="0.25">
      <c r="A11">
        <v>10</v>
      </c>
      <c r="B11" s="1" t="s">
        <v>23</v>
      </c>
      <c r="C11" s="1" t="s">
        <v>16</v>
      </c>
      <c r="D11" s="1">
        <v>14</v>
      </c>
      <c r="E11">
        <v>3</v>
      </c>
      <c r="F11" s="5">
        <v>900</v>
      </c>
      <c r="G11" s="5">
        <v>2700</v>
      </c>
      <c r="H11" s="5">
        <v>55000</v>
      </c>
    </row>
    <row r="12" spans="1:8" x14ac:dyDescent="0.25">
      <c r="A12">
        <v>11</v>
      </c>
      <c r="B12" s="1" t="s">
        <v>24</v>
      </c>
      <c r="C12" s="1" t="s">
        <v>17</v>
      </c>
      <c r="D12" s="1">
        <v>14</v>
      </c>
      <c r="E12">
        <v>3</v>
      </c>
      <c r="F12" s="5">
        <v>900</v>
      </c>
      <c r="G12" s="5">
        <v>2700</v>
      </c>
      <c r="H12" s="5">
        <v>55000</v>
      </c>
    </row>
    <row r="13" spans="1:8" x14ac:dyDescent="0.25">
      <c r="A13">
        <v>12</v>
      </c>
      <c r="B13" s="1" t="s">
        <v>25</v>
      </c>
      <c r="C13" s="1" t="s">
        <v>20</v>
      </c>
      <c r="D13" s="1">
        <v>14</v>
      </c>
      <c r="E13">
        <v>3</v>
      </c>
      <c r="F13" s="5">
        <v>900</v>
      </c>
      <c r="G13" s="5">
        <v>2700</v>
      </c>
      <c r="H13" s="5">
        <v>55000</v>
      </c>
    </row>
    <row r="14" spans="1:8" x14ac:dyDescent="0.25">
      <c r="A14">
        <v>13</v>
      </c>
      <c r="B14" s="1" t="s">
        <v>26</v>
      </c>
      <c r="C14" s="1" t="s">
        <v>21</v>
      </c>
      <c r="D14" s="1">
        <v>14</v>
      </c>
      <c r="E14">
        <v>3</v>
      </c>
      <c r="F14" s="5">
        <v>900</v>
      </c>
      <c r="G14" s="5">
        <v>2700</v>
      </c>
      <c r="H14" s="5">
        <v>55000</v>
      </c>
    </row>
    <row r="15" spans="1:8" x14ac:dyDescent="0.25">
      <c r="A15">
        <v>14</v>
      </c>
      <c r="B15" s="1" t="s">
        <v>27</v>
      </c>
      <c r="C15" s="1" t="s">
        <v>28</v>
      </c>
      <c r="D15" s="1">
        <v>14</v>
      </c>
      <c r="E15">
        <v>3</v>
      </c>
      <c r="F15" s="5">
        <v>900</v>
      </c>
      <c r="G15" s="5">
        <v>2700</v>
      </c>
      <c r="H15" s="5">
        <v>55000</v>
      </c>
    </row>
    <row r="16" spans="1:8" x14ac:dyDescent="0.25">
      <c r="A16">
        <v>15</v>
      </c>
      <c r="B16" s="1" t="s">
        <v>29</v>
      </c>
      <c r="C16" s="1" t="s">
        <v>15</v>
      </c>
      <c r="D16" s="1">
        <v>11</v>
      </c>
      <c r="E16">
        <v>4</v>
      </c>
      <c r="F16" s="5">
        <v>215</v>
      </c>
      <c r="G16" s="5">
        <v>950</v>
      </c>
      <c r="H16" s="5">
        <v>22000</v>
      </c>
    </row>
    <row r="17" spans="1:8" x14ac:dyDescent="0.25">
      <c r="A17">
        <v>16</v>
      </c>
      <c r="B17" s="1" t="s">
        <v>35</v>
      </c>
      <c r="C17" s="1" t="s">
        <v>16</v>
      </c>
      <c r="D17" s="1">
        <v>11</v>
      </c>
      <c r="E17">
        <v>4</v>
      </c>
      <c r="F17" s="5">
        <v>250</v>
      </c>
      <c r="G17" s="5">
        <v>990</v>
      </c>
      <c r="H17" s="5">
        <v>22000</v>
      </c>
    </row>
    <row r="18" spans="1:8" x14ac:dyDescent="0.25">
      <c r="A18">
        <v>17</v>
      </c>
      <c r="B18" s="1" t="s">
        <v>36</v>
      </c>
      <c r="C18" s="1" t="s">
        <v>28</v>
      </c>
      <c r="D18" s="1">
        <v>11</v>
      </c>
      <c r="E18">
        <v>4</v>
      </c>
      <c r="F18" s="5">
        <v>250</v>
      </c>
      <c r="G18" s="5">
        <v>990</v>
      </c>
      <c r="H18" s="5">
        <v>22000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861A4-D26B-410B-8745-95AC1B7333CA}">
  <dimension ref="A1:F7"/>
  <sheetViews>
    <sheetView workbookViewId="0">
      <selection activeCell="D5" sqref="D5"/>
    </sheetView>
  </sheetViews>
  <sheetFormatPr baseColWidth="10" defaultRowHeight="12.5" x14ac:dyDescent="0.25"/>
  <cols>
    <col min="1" max="1" width="12.6328125" bestFit="1" customWidth="1"/>
    <col min="2" max="2" width="9.6328125" bestFit="1" customWidth="1"/>
    <col min="3" max="3" width="14.08984375" bestFit="1" customWidth="1"/>
    <col min="4" max="4" width="29.1796875" bestFit="1" customWidth="1"/>
    <col min="5" max="5" width="12.81640625" bestFit="1" customWidth="1"/>
    <col min="6" max="6" width="14.6328125" bestFit="1" customWidth="1"/>
  </cols>
  <sheetData>
    <row r="1" spans="1:6" x14ac:dyDescent="0.25">
      <c r="A1" t="s">
        <v>40</v>
      </c>
      <c r="B1" t="s">
        <v>38</v>
      </c>
      <c r="C1" t="s">
        <v>6</v>
      </c>
      <c r="D1" t="s">
        <v>68</v>
      </c>
      <c r="E1" t="s">
        <v>41</v>
      </c>
      <c r="F1" t="s">
        <v>42</v>
      </c>
    </row>
    <row r="2" spans="1:6" x14ac:dyDescent="0.25">
      <c r="A2">
        <v>1</v>
      </c>
      <c r="B2" t="s">
        <v>69</v>
      </c>
      <c r="C2" t="s">
        <v>70</v>
      </c>
      <c r="D2" t="s">
        <v>71</v>
      </c>
      <c r="E2">
        <v>1</v>
      </c>
      <c r="F2" s="5">
        <v>220000</v>
      </c>
    </row>
    <row r="3" spans="1:6" x14ac:dyDescent="0.25">
      <c r="A3">
        <v>2</v>
      </c>
      <c r="B3" t="s">
        <v>72</v>
      </c>
      <c r="C3" t="s">
        <v>73</v>
      </c>
      <c r="D3" t="s">
        <v>74</v>
      </c>
      <c r="E3">
        <v>1</v>
      </c>
      <c r="F3" s="5">
        <v>220000</v>
      </c>
    </row>
    <row r="4" spans="1:6" x14ac:dyDescent="0.25">
      <c r="A4">
        <v>3</v>
      </c>
      <c r="B4" t="s">
        <v>75</v>
      </c>
      <c r="C4" t="s">
        <v>76</v>
      </c>
      <c r="D4" t="s">
        <v>77</v>
      </c>
      <c r="E4">
        <v>2</v>
      </c>
      <c r="F4" s="5">
        <v>230000</v>
      </c>
    </row>
    <row r="5" spans="1:6" x14ac:dyDescent="0.25">
      <c r="A5">
        <v>4</v>
      </c>
      <c r="B5" t="s">
        <v>78</v>
      </c>
      <c r="C5" t="s">
        <v>79</v>
      </c>
      <c r="D5" t="s">
        <v>80</v>
      </c>
      <c r="E5">
        <v>2</v>
      </c>
      <c r="F5" s="5">
        <v>230000</v>
      </c>
    </row>
    <row r="6" spans="1:6" x14ac:dyDescent="0.25">
      <c r="A6">
        <v>5</v>
      </c>
      <c r="B6" t="s">
        <v>81</v>
      </c>
      <c r="C6" t="s">
        <v>82</v>
      </c>
      <c r="D6" t="s">
        <v>83</v>
      </c>
      <c r="E6">
        <v>3</v>
      </c>
      <c r="F6" s="5">
        <v>258000</v>
      </c>
    </row>
    <row r="7" spans="1:6" x14ac:dyDescent="0.25">
      <c r="A7">
        <v>6</v>
      </c>
      <c r="B7" t="s">
        <v>84</v>
      </c>
      <c r="C7" t="s">
        <v>85</v>
      </c>
      <c r="D7" t="s">
        <v>86</v>
      </c>
      <c r="E7">
        <v>3</v>
      </c>
      <c r="F7" s="5">
        <v>258000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109E0-2244-4B7A-B8DD-F265DB2AAFC0}">
  <dimension ref="A1:F7"/>
  <sheetViews>
    <sheetView workbookViewId="0">
      <selection sqref="A1:F7"/>
    </sheetView>
  </sheetViews>
  <sheetFormatPr baseColWidth="10" defaultRowHeight="12.5" x14ac:dyDescent="0.25"/>
  <cols>
    <col min="1" max="1" width="12.36328125" customWidth="1"/>
    <col min="2" max="2" width="9.36328125" customWidth="1"/>
    <col min="3" max="3" width="10.36328125" bestFit="1" customWidth="1"/>
    <col min="4" max="4" width="30.54296875" bestFit="1" customWidth="1"/>
    <col min="5" max="5" width="12.54296875" customWidth="1"/>
    <col min="6" max="6" width="14.36328125" customWidth="1"/>
  </cols>
  <sheetData>
    <row r="1" spans="1:6" x14ac:dyDescent="0.25">
      <c r="A1" s="1" t="s">
        <v>40</v>
      </c>
      <c r="B1" s="1" t="s">
        <v>38</v>
      </c>
      <c r="C1" s="1" t="s">
        <v>6</v>
      </c>
      <c r="D1" s="1" t="s">
        <v>39</v>
      </c>
      <c r="E1" s="1" t="s">
        <v>41</v>
      </c>
      <c r="F1" s="1" t="s">
        <v>42</v>
      </c>
    </row>
    <row r="2" spans="1:6" x14ac:dyDescent="0.25">
      <c r="A2">
        <v>1</v>
      </c>
      <c r="B2" s="1" t="s">
        <v>61</v>
      </c>
      <c r="C2" s="1" t="s">
        <v>55</v>
      </c>
      <c r="D2" s="1" t="str">
        <f>"@jaimeexcel.com"</f>
        <v>@jaimeexcel.com</v>
      </c>
      <c r="E2">
        <v>1</v>
      </c>
      <c r="F2">
        <v>220000</v>
      </c>
    </row>
    <row r="3" spans="1:6" x14ac:dyDescent="0.25">
      <c r="A3">
        <v>2</v>
      </c>
      <c r="B3" s="1" t="s">
        <v>62</v>
      </c>
      <c r="C3" s="1" t="s">
        <v>56</v>
      </c>
      <c r="D3" s="1" t="str">
        <f t="shared" ref="D3:D7" si="0">"@jaimeexcel.com"</f>
        <v>@jaimeexcel.com</v>
      </c>
      <c r="E3">
        <v>1</v>
      </c>
      <c r="F3">
        <v>220000</v>
      </c>
    </row>
    <row r="4" spans="1:6" x14ac:dyDescent="0.25">
      <c r="A4">
        <v>3</v>
      </c>
      <c r="B4" s="1" t="s">
        <v>63</v>
      </c>
      <c r="C4" s="1" t="s">
        <v>57</v>
      </c>
      <c r="D4" s="1" t="str">
        <f t="shared" si="0"/>
        <v>@jaimeexcel.com</v>
      </c>
      <c r="E4">
        <v>2</v>
      </c>
      <c r="F4">
        <v>230000</v>
      </c>
    </row>
    <row r="5" spans="1:6" x14ac:dyDescent="0.25">
      <c r="A5">
        <v>4</v>
      </c>
      <c r="B5" s="1" t="s">
        <v>64</v>
      </c>
      <c r="C5" s="1" t="s">
        <v>58</v>
      </c>
      <c r="D5" s="1" t="str">
        <f t="shared" si="0"/>
        <v>@jaimeexcel.com</v>
      </c>
      <c r="E5">
        <v>2</v>
      </c>
      <c r="F5">
        <v>230000</v>
      </c>
    </row>
    <row r="6" spans="1:6" x14ac:dyDescent="0.25">
      <c r="A6">
        <v>5</v>
      </c>
      <c r="B6" s="1" t="s">
        <v>65</v>
      </c>
      <c r="C6" s="1" t="s">
        <v>59</v>
      </c>
      <c r="D6" s="1" t="str">
        <f t="shared" si="0"/>
        <v>@jaimeexcel.com</v>
      </c>
      <c r="E6">
        <v>3</v>
      </c>
      <c r="F6">
        <v>258000</v>
      </c>
    </row>
    <row r="7" spans="1:6" x14ac:dyDescent="0.25">
      <c r="A7">
        <v>6</v>
      </c>
      <c r="B7" s="1" t="s">
        <v>66</v>
      </c>
      <c r="C7" s="1" t="s">
        <v>60</v>
      </c>
      <c r="D7" s="1" t="str">
        <f t="shared" si="0"/>
        <v>@jaimeexcel.com</v>
      </c>
      <c r="E7">
        <v>3</v>
      </c>
      <c r="F7">
        <v>258000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4661-144A-4733-8D9E-BBCE8D0CB35B}">
  <dimension ref="A1:C4"/>
  <sheetViews>
    <sheetView workbookViewId="0">
      <selection activeCell="B3" sqref="B3"/>
    </sheetView>
  </sheetViews>
  <sheetFormatPr baseColWidth="10" defaultRowHeight="12.5" x14ac:dyDescent="0.25"/>
  <cols>
    <col min="1" max="1" width="12.54296875" customWidth="1"/>
    <col min="2" max="2" width="20.6328125" bestFit="1" customWidth="1"/>
    <col min="3" max="3" width="13.81640625" customWidth="1"/>
  </cols>
  <sheetData>
    <row r="1" spans="1:3" x14ac:dyDescent="0.25">
      <c r="A1" s="1" t="s">
        <v>41</v>
      </c>
      <c r="B1" s="1" t="s">
        <v>48</v>
      </c>
      <c r="C1" s="1" t="s">
        <v>44</v>
      </c>
    </row>
    <row r="2" spans="1:3" x14ac:dyDescent="0.25">
      <c r="A2">
        <v>1</v>
      </c>
      <c r="B2" s="1" t="s">
        <v>51</v>
      </c>
      <c r="C2" s="5">
        <v>440000</v>
      </c>
    </row>
    <row r="3" spans="1:3" x14ac:dyDescent="0.25">
      <c r="A3">
        <v>2</v>
      </c>
      <c r="B3" s="1" t="s">
        <v>49</v>
      </c>
      <c r="C3" s="5">
        <v>480000</v>
      </c>
    </row>
    <row r="4" spans="1:3" x14ac:dyDescent="0.25">
      <c r="A4">
        <v>3</v>
      </c>
      <c r="B4" s="1" t="s">
        <v>50</v>
      </c>
      <c r="C4" s="5">
        <v>520000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4F0F1-2D21-4E82-8992-BC30E3705C62}">
  <dimension ref="A1:C49"/>
  <sheetViews>
    <sheetView workbookViewId="0">
      <selection activeCell="E12" sqref="E12"/>
    </sheetView>
  </sheetViews>
  <sheetFormatPr baseColWidth="10" defaultRowHeight="12.5" x14ac:dyDescent="0.25"/>
  <cols>
    <col min="1" max="1" width="10.90625" style="4"/>
    <col min="2" max="2" width="12.6328125" bestFit="1" customWidth="1"/>
    <col min="3" max="3" width="11.7265625" bestFit="1" customWidth="1"/>
  </cols>
  <sheetData>
    <row r="1" spans="1:3" x14ac:dyDescent="0.25">
      <c r="A1" s="9" t="s">
        <v>52</v>
      </c>
      <c r="B1" s="1" t="s">
        <v>54</v>
      </c>
      <c r="C1" s="1" t="s">
        <v>53</v>
      </c>
    </row>
    <row r="2" spans="1:3" x14ac:dyDescent="0.25">
      <c r="A2" s="4">
        <v>45322</v>
      </c>
      <c r="B2" s="1" t="s">
        <v>4</v>
      </c>
      <c r="C2" s="5">
        <v>40000</v>
      </c>
    </row>
    <row r="3" spans="1:3" x14ac:dyDescent="0.25">
      <c r="A3" s="4">
        <v>45322</v>
      </c>
      <c r="B3" s="1" t="s">
        <v>2</v>
      </c>
      <c r="C3" s="5">
        <v>33750</v>
      </c>
    </row>
    <row r="4" spans="1:3" x14ac:dyDescent="0.25">
      <c r="A4" s="4">
        <v>45322</v>
      </c>
      <c r="B4" s="1" t="s">
        <v>1</v>
      </c>
      <c r="C4" s="5">
        <v>28750</v>
      </c>
    </row>
    <row r="5" spans="1:3" x14ac:dyDescent="0.25">
      <c r="A5" s="4">
        <v>45322</v>
      </c>
      <c r="B5" s="1" t="s">
        <v>0</v>
      </c>
      <c r="C5" s="5">
        <v>5500</v>
      </c>
    </row>
    <row r="6" spans="1:3" x14ac:dyDescent="0.25">
      <c r="A6" s="4">
        <f>EOMONTH(EDATE(A2,1),0)</f>
        <v>45351</v>
      </c>
      <c r="B6" s="1" t="s">
        <v>4</v>
      </c>
      <c r="C6" s="5">
        <v>40000</v>
      </c>
    </row>
    <row r="7" spans="1:3" x14ac:dyDescent="0.25">
      <c r="A7" s="4">
        <f t="shared" ref="A7:A49" si="0">EOMONTH(EDATE(A3,1),0)</f>
        <v>45351</v>
      </c>
      <c r="B7" s="1" t="s">
        <v>2</v>
      </c>
      <c r="C7" s="5">
        <v>33750</v>
      </c>
    </row>
    <row r="8" spans="1:3" x14ac:dyDescent="0.25">
      <c r="A8" s="4">
        <f t="shared" si="0"/>
        <v>45351</v>
      </c>
      <c r="B8" s="1" t="s">
        <v>1</v>
      </c>
      <c r="C8" s="5">
        <v>28750</v>
      </c>
    </row>
    <row r="9" spans="1:3" x14ac:dyDescent="0.25">
      <c r="A9" s="4">
        <f t="shared" si="0"/>
        <v>45351</v>
      </c>
      <c r="B9" s="1" t="s">
        <v>0</v>
      </c>
      <c r="C9" s="5">
        <v>5500</v>
      </c>
    </row>
    <row r="10" spans="1:3" x14ac:dyDescent="0.25">
      <c r="A10" s="4">
        <f t="shared" si="0"/>
        <v>45382</v>
      </c>
      <c r="B10" s="1" t="s">
        <v>4</v>
      </c>
      <c r="C10" s="5">
        <v>45000</v>
      </c>
    </row>
    <row r="11" spans="1:3" x14ac:dyDescent="0.25">
      <c r="A11" s="4">
        <f t="shared" si="0"/>
        <v>45382</v>
      </c>
      <c r="B11" s="1" t="s">
        <v>2</v>
      </c>
      <c r="C11" s="5">
        <v>38750</v>
      </c>
    </row>
    <row r="12" spans="1:3" x14ac:dyDescent="0.25">
      <c r="A12" s="4">
        <f t="shared" si="0"/>
        <v>45382</v>
      </c>
      <c r="B12" s="1" t="s">
        <v>1</v>
      </c>
      <c r="C12" s="5">
        <v>28750</v>
      </c>
    </row>
    <row r="13" spans="1:3" x14ac:dyDescent="0.25">
      <c r="A13" s="4">
        <f t="shared" si="0"/>
        <v>45382</v>
      </c>
      <c r="B13" s="1" t="s">
        <v>0</v>
      </c>
      <c r="C13" s="5">
        <v>5500</v>
      </c>
    </row>
    <row r="14" spans="1:3" x14ac:dyDescent="0.25">
      <c r="A14" s="4">
        <f t="shared" si="0"/>
        <v>45412</v>
      </c>
      <c r="B14" s="1" t="s">
        <v>4</v>
      </c>
      <c r="C14" s="5">
        <v>45000</v>
      </c>
    </row>
    <row r="15" spans="1:3" x14ac:dyDescent="0.25">
      <c r="A15" s="4">
        <f t="shared" si="0"/>
        <v>45412</v>
      </c>
      <c r="B15" s="1" t="s">
        <v>2</v>
      </c>
      <c r="C15" s="5">
        <v>38750</v>
      </c>
    </row>
    <row r="16" spans="1:3" x14ac:dyDescent="0.25">
      <c r="A16" s="4">
        <f t="shared" si="0"/>
        <v>45412</v>
      </c>
      <c r="B16" s="1" t="s">
        <v>1</v>
      </c>
      <c r="C16" s="5">
        <v>28750</v>
      </c>
    </row>
    <row r="17" spans="1:3" x14ac:dyDescent="0.25">
      <c r="A17" s="4">
        <f t="shared" si="0"/>
        <v>45412</v>
      </c>
      <c r="B17" s="1" t="s">
        <v>0</v>
      </c>
      <c r="C17" s="5">
        <v>5500</v>
      </c>
    </row>
    <row r="18" spans="1:3" x14ac:dyDescent="0.25">
      <c r="A18" s="4">
        <f t="shared" si="0"/>
        <v>45443</v>
      </c>
      <c r="B18" s="1" t="s">
        <v>4</v>
      </c>
      <c r="C18" s="5">
        <v>50000</v>
      </c>
    </row>
    <row r="19" spans="1:3" x14ac:dyDescent="0.25">
      <c r="A19" s="4">
        <f t="shared" si="0"/>
        <v>45443</v>
      </c>
      <c r="B19" s="1" t="s">
        <v>2</v>
      </c>
      <c r="C19" s="5">
        <v>38750</v>
      </c>
    </row>
    <row r="20" spans="1:3" x14ac:dyDescent="0.25">
      <c r="A20" s="4">
        <f t="shared" si="0"/>
        <v>45443</v>
      </c>
      <c r="B20" s="1" t="s">
        <v>1</v>
      </c>
      <c r="C20" s="5">
        <v>28750</v>
      </c>
    </row>
    <row r="21" spans="1:3" x14ac:dyDescent="0.25">
      <c r="A21" s="4">
        <f t="shared" si="0"/>
        <v>45443</v>
      </c>
      <c r="B21" s="1" t="s">
        <v>0</v>
      </c>
      <c r="C21" s="5">
        <v>5500</v>
      </c>
    </row>
    <row r="22" spans="1:3" x14ac:dyDescent="0.25">
      <c r="A22" s="4">
        <f t="shared" si="0"/>
        <v>45473</v>
      </c>
      <c r="B22" s="1" t="s">
        <v>4</v>
      </c>
      <c r="C22" s="5">
        <v>50000</v>
      </c>
    </row>
    <row r="23" spans="1:3" x14ac:dyDescent="0.25">
      <c r="A23" s="4">
        <f t="shared" si="0"/>
        <v>45473</v>
      </c>
      <c r="B23" s="1" t="s">
        <v>2</v>
      </c>
      <c r="C23" s="5">
        <v>38750</v>
      </c>
    </row>
    <row r="24" spans="1:3" x14ac:dyDescent="0.25">
      <c r="A24" s="4">
        <f t="shared" si="0"/>
        <v>45473</v>
      </c>
      <c r="B24" s="1" t="s">
        <v>1</v>
      </c>
      <c r="C24" s="5">
        <v>28750</v>
      </c>
    </row>
    <row r="25" spans="1:3" x14ac:dyDescent="0.25">
      <c r="A25" s="4">
        <f t="shared" si="0"/>
        <v>45473</v>
      </c>
      <c r="B25" s="1" t="s">
        <v>0</v>
      </c>
      <c r="C25" s="5">
        <v>5500</v>
      </c>
    </row>
    <row r="26" spans="1:3" x14ac:dyDescent="0.25">
      <c r="A26" s="4">
        <f t="shared" si="0"/>
        <v>45504</v>
      </c>
      <c r="B26" s="1" t="s">
        <v>4</v>
      </c>
      <c r="C26" s="5">
        <v>45000</v>
      </c>
    </row>
    <row r="27" spans="1:3" x14ac:dyDescent="0.25">
      <c r="A27" s="4">
        <f t="shared" si="0"/>
        <v>45504</v>
      </c>
      <c r="B27" s="1" t="s">
        <v>2</v>
      </c>
      <c r="C27" s="5">
        <v>43750</v>
      </c>
    </row>
    <row r="28" spans="1:3" x14ac:dyDescent="0.25">
      <c r="A28" s="4">
        <f t="shared" si="0"/>
        <v>45504</v>
      </c>
      <c r="B28" s="1" t="s">
        <v>1</v>
      </c>
      <c r="C28" s="5">
        <v>28750</v>
      </c>
    </row>
    <row r="29" spans="1:3" x14ac:dyDescent="0.25">
      <c r="A29" s="4">
        <f t="shared" si="0"/>
        <v>45504</v>
      </c>
      <c r="B29" s="1" t="s">
        <v>0</v>
      </c>
      <c r="C29" s="5">
        <v>5500</v>
      </c>
    </row>
    <row r="30" spans="1:3" x14ac:dyDescent="0.25">
      <c r="A30" s="4">
        <f t="shared" si="0"/>
        <v>45535</v>
      </c>
      <c r="B30" s="1" t="s">
        <v>4</v>
      </c>
      <c r="C30" s="5">
        <v>45000</v>
      </c>
    </row>
    <row r="31" spans="1:3" x14ac:dyDescent="0.25">
      <c r="A31" s="4">
        <f t="shared" si="0"/>
        <v>45535</v>
      </c>
      <c r="B31" s="1" t="s">
        <v>2</v>
      </c>
      <c r="C31" s="5">
        <v>43750</v>
      </c>
    </row>
    <row r="32" spans="1:3" x14ac:dyDescent="0.25">
      <c r="A32" s="4">
        <f t="shared" si="0"/>
        <v>45535</v>
      </c>
      <c r="B32" s="1" t="s">
        <v>1</v>
      </c>
      <c r="C32" s="5">
        <v>28750</v>
      </c>
    </row>
    <row r="33" spans="1:3" x14ac:dyDescent="0.25">
      <c r="A33" s="4">
        <f t="shared" si="0"/>
        <v>45535</v>
      </c>
      <c r="B33" s="1" t="s">
        <v>0</v>
      </c>
      <c r="C33" s="5">
        <v>5500</v>
      </c>
    </row>
    <row r="34" spans="1:3" x14ac:dyDescent="0.25">
      <c r="A34" s="4">
        <f t="shared" si="0"/>
        <v>45565</v>
      </c>
      <c r="B34" s="1" t="s">
        <v>4</v>
      </c>
      <c r="C34" s="5">
        <v>45000</v>
      </c>
    </row>
    <row r="35" spans="1:3" x14ac:dyDescent="0.25">
      <c r="A35" s="4">
        <f t="shared" si="0"/>
        <v>45565</v>
      </c>
      <c r="B35" s="1" t="s">
        <v>2</v>
      </c>
      <c r="C35" s="5">
        <v>38750</v>
      </c>
    </row>
    <row r="36" spans="1:3" x14ac:dyDescent="0.25">
      <c r="A36" s="4">
        <f t="shared" si="0"/>
        <v>45565</v>
      </c>
      <c r="B36" s="1" t="s">
        <v>1</v>
      </c>
      <c r="C36" s="5">
        <v>28750</v>
      </c>
    </row>
    <row r="37" spans="1:3" x14ac:dyDescent="0.25">
      <c r="A37" s="4">
        <f t="shared" si="0"/>
        <v>45565</v>
      </c>
      <c r="B37" s="1" t="s">
        <v>0</v>
      </c>
      <c r="C37" s="5">
        <v>5500</v>
      </c>
    </row>
    <row r="38" spans="1:3" x14ac:dyDescent="0.25">
      <c r="A38" s="4">
        <f t="shared" si="0"/>
        <v>45596</v>
      </c>
      <c r="B38" s="1" t="s">
        <v>4</v>
      </c>
      <c r="C38" s="5">
        <v>45000</v>
      </c>
    </row>
    <row r="39" spans="1:3" x14ac:dyDescent="0.25">
      <c r="A39" s="4">
        <f t="shared" si="0"/>
        <v>45596</v>
      </c>
      <c r="B39" s="1" t="s">
        <v>2</v>
      </c>
      <c r="C39" s="5">
        <v>38750</v>
      </c>
    </row>
    <row r="40" spans="1:3" x14ac:dyDescent="0.25">
      <c r="A40" s="4">
        <f t="shared" si="0"/>
        <v>45596</v>
      </c>
      <c r="B40" s="1" t="s">
        <v>1</v>
      </c>
      <c r="C40" s="5">
        <v>28750</v>
      </c>
    </row>
    <row r="41" spans="1:3" x14ac:dyDescent="0.25">
      <c r="A41" s="4">
        <f t="shared" si="0"/>
        <v>45596</v>
      </c>
      <c r="B41" s="1" t="s">
        <v>0</v>
      </c>
      <c r="C41" s="5">
        <v>5500</v>
      </c>
    </row>
    <row r="42" spans="1:3" x14ac:dyDescent="0.25">
      <c r="A42" s="4">
        <f t="shared" si="0"/>
        <v>45626</v>
      </c>
      <c r="B42" s="1" t="s">
        <v>4</v>
      </c>
      <c r="C42" s="5">
        <v>45000</v>
      </c>
    </row>
    <row r="43" spans="1:3" x14ac:dyDescent="0.25">
      <c r="A43" s="4">
        <f t="shared" si="0"/>
        <v>45626</v>
      </c>
      <c r="B43" s="1" t="s">
        <v>2</v>
      </c>
      <c r="C43" s="5">
        <v>38750</v>
      </c>
    </row>
    <row r="44" spans="1:3" x14ac:dyDescent="0.25">
      <c r="A44" s="4">
        <f t="shared" si="0"/>
        <v>45626</v>
      </c>
      <c r="B44" s="1" t="s">
        <v>1</v>
      </c>
      <c r="C44" s="5">
        <v>28750</v>
      </c>
    </row>
    <row r="45" spans="1:3" x14ac:dyDescent="0.25">
      <c r="A45" s="4">
        <f t="shared" si="0"/>
        <v>45626</v>
      </c>
      <c r="B45" s="1" t="s">
        <v>0</v>
      </c>
      <c r="C45" s="5">
        <v>5500</v>
      </c>
    </row>
    <row r="46" spans="1:3" x14ac:dyDescent="0.25">
      <c r="A46" s="4">
        <f t="shared" si="0"/>
        <v>45657</v>
      </c>
      <c r="B46" s="1" t="s">
        <v>4</v>
      </c>
      <c r="C46" s="5">
        <v>45000</v>
      </c>
    </row>
    <row r="47" spans="1:3" x14ac:dyDescent="0.25">
      <c r="A47" s="4">
        <f t="shared" si="0"/>
        <v>45657</v>
      </c>
      <c r="B47" s="1" t="s">
        <v>2</v>
      </c>
      <c r="C47" s="5">
        <v>38750</v>
      </c>
    </row>
    <row r="48" spans="1:3" x14ac:dyDescent="0.25">
      <c r="A48" s="4">
        <f t="shared" si="0"/>
        <v>45657</v>
      </c>
      <c r="B48" s="1" t="s">
        <v>1</v>
      </c>
      <c r="C48" s="5">
        <v>28750</v>
      </c>
    </row>
    <row r="49" spans="1:3" x14ac:dyDescent="0.25">
      <c r="A49" s="4">
        <f t="shared" si="0"/>
        <v>45657</v>
      </c>
      <c r="B49" s="1" t="s">
        <v>0</v>
      </c>
      <c r="C49" s="5">
        <v>5500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53D06-D78E-4878-BB95-26D2EAA95C2F}">
  <dimension ref="A3:M16"/>
  <sheetViews>
    <sheetView topLeftCell="E1" zoomScale="90" zoomScaleNormal="90" workbookViewId="0">
      <selection activeCell="J12" sqref="J12"/>
    </sheetView>
  </sheetViews>
  <sheetFormatPr baseColWidth="10" defaultRowHeight="12.5" x14ac:dyDescent="0.25"/>
  <cols>
    <col min="1" max="1" width="21.08984375" bestFit="1" customWidth="1"/>
    <col min="2" max="3" width="12.7265625" bestFit="1" customWidth="1"/>
    <col min="5" max="5" width="21.08984375" bestFit="1" customWidth="1"/>
    <col min="6" max="6" width="12.7265625" bestFit="1" customWidth="1"/>
    <col min="7" max="7" width="7.90625" bestFit="1" customWidth="1"/>
    <col min="8" max="8" width="21.08984375" bestFit="1" customWidth="1"/>
    <col min="9" max="9" width="12.7265625" bestFit="1" customWidth="1"/>
    <col min="10" max="10" width="19" bestFit="1" customWidth="1"/>
    <col min="12" max="12" width="21.08984375" bestFit="1" customWidth="1"/>
    <col min="13" max="13" width="12.7265625" bestFit="1" customWidth="1"/>
  </cols>
  <sheetData>
    <row r="3" spans="1:13" x14ac:dyDescent="0.25">
      <c r="A3" s="12" t="s">
        <v>87</v>
      </c>
      <c r="B3" t="s">
        <v>90</v>
      </c>
      <c r="C3" t="s">
        <v>89</v>
      </c>
      <c r="E3" s="12" t="s">
        <v>87</v>
      </c>
      <c r="F3" t="s">
        <v>89</v>
      </c>
      <c r="H3" s="12" t="s">
        <v>87</v>
      </c>
      <c r="I3" t="s">
        <v>89</v>
      </c>
      <c r="J3" t="s">
        <v>104</v>
      </c>
      <c r="L3" s="12" t="s">
        <v>87</v>
      </c>
      <c r="M3" t="s">
        <v>89</v>
      </c>
    </row>
    <row r="4" spans="1:13" x14ac:dyDescent="0.25">
      <c r="A4" s="13" t="s">
        <v>82</v>
      </c>
      <c r="B4" s="14">
        <v>258000</v>
      </c>
      <c r="C4" s="14">
        <v>238392.19999999998</v>
      </c>
      <c r="E4" s="13" t="s">
        <v>2</v>
      </c>
      <c r="F4" s="14">
        <v>73125</v>
      </c>
      <c r="H4" s="13" t="s">
        <v>105</v>
      </c>
      <c r="I4" s="14">
        <v>16502.7</v>
      </c>
      <c r="J4" s="14">
        <v>108000</v>
      </c>
      <c r="L4" s="13" t="s">
        <v>92</v>
      </c>
      <c r="M4" s="14">
        <v>16502.7</v>
      </c>
    </row>
    <row r="5" spans="1:13" x14ac:dyDescent="0.25">
      <c r="A5" s="13" t="s">
        <v>88</v>
      </c>
      <c r="B5" s="14">
        <v>258000</v>
      </c>
      <c r="C5" s="14">
        <v>238392.19999999998</v>
      </c>
      <c r="E5" s="13" t="s">
        <v>4</v>
      </c>
      <c r="F5" s="14">
        <v>109126</v>
      </c>
      <c r="H5" s="13" t="s">
        <v>106</v>
      </c>
      <c r="I5" s="14">
        <v>19977</v>
      </c>
      <c r="J5" s="14">
        <v>108000</v>
      </c>
      <c r="L5" s="13" t="s">
        <v>93</v>
      </c>
      <c r="M5" s="14">
        <v>36479.699999999997</v>
      </c>
    </row>
    <row r="6" spans="1:13" x14ac:dyDescent="0.25">
      <c r="E6" s="13" t="s">
        <v>91</v>
      </c>
      <c r="F6" s="14">
        <v>10173.699999999999</v>
      </c>
      <c r="H6" s="13" t="s">
        <v>94</v>
      </c>
      <c r="I6" s="14">
        <v>15426</v>
      </c>
      <c r="J6" s="14">
        <v>118000</v>
      </c>
      <c r="L6" s="13" t="s">
        <v>94</v>
      </c>
      <c r="M6" s="14">
        <v>51905.7</v>
      </c>
    </row>
    <row r="7" spans="1:13" x14ac:dyDescent="0.25">
      <c r="E7" s="13" t="s">
        <v>1</v>
      </c>
      <c r="F7" s="14">
        <v>45967.5</v>
      </c>
      <c r="H7" s="13" t="s">
        <v>107</v>
      </c>
      <c r="I7" s="14">
        <v>31151.4</v>
      </c>
      <c r="J7" s="14">
        <v>118000</v>
      </c>
      <c r="L7" s="13" t="s">
        <v>95</v>
      </c>
      <c r="M7" s="14">
        <v>83057.100000000006</v>
      </c>
    </row>
    <row r="8" spans="1:13" x14ac:dyDescent="0.25">
      <c r="E8" s="13" t="s">
        <v>88</v>
      </c>
      <c r="F8" s="14">
        <v>238392.19999999998</v>
      </c>
      <c r="H8" s="13" t="s">
        <v>96</v>
      </c>
      <c r="I8" s="14">
        <v>25541</v>
      </c>
      <c r="J8" s="14">
        <v>123000</v>
      </c>
      <c r="L8" s="13" t="s">
        <v>96</v>
      </c>
      <c r="M8" s="14">
        <v>108598.1</v>
      </c>
    </row>
    <row r="9" spans="1:13" x14ac:dyDescent="0.25">
      <c r="H9" s="13" t="s">
        <v>97</v>
      </c>
      <c r="I9" s="14">
        <v>17245.8</v>
      </c>
      <c r="J9" s="14">
        <v>123000</v>
      </c>
      <c r="L9" s="13" t="s">
        <v>97</v>
      </c>
      <c r="M9" s="14">
        <v>125843.90000000001</v>
      </c>
    </row>
    <row r="10" spans="1:13" x14ac:dyDescent="0.25">
      <c r="H10" s="13" t="s">
        <v>108</v>
      </c>
      <c r="I10" s="14">
        <v>21049</v>
      </c>
      <c r="J10" s="14">
        <v>123000</v>
      </c>
      <c r="L10" s="13" t="s">
        <v>98</v>
      </c>
      <c r="M10" s="14">
        <v>146892.90000000002</v>
      </c>
    </row>
    <row r="11" spans="1:13" x14ac:dyDescent="0.25">
      <c r="H11" s="13" t="s">
        <v>99</v>
      </c>
      <c r="I11" s="14">
        <v>28978.9</v>
      </c>
      <c r="J11" s="14">
        <v>123000</v>
      </c>
      <c r="L11" s="13" t="s">
        <v>99</v>
      </c>
      <c r="M11" s="14">
        <v>175871.80000000002</v>
      </c>
    </row>
    <row r="12" spans="1:13" x14ac:dyDescent="0.25">
      <c r="H12" s="13" t="s">
        <v>109</v>
      </c>
      <c r="I12" s="14">
        <v>29584.5</v>
      </c>
      <c r="J12" s="14">
        <v>118000</v>
      </c>
      <c r="L12" s="13" t="s">
        <v>100</v>
      </c>
      <c r="M12" s="14">
        <v>205456.30000000002</v>
      </c>
    </row>
    <row r="13" spans="1:13" x14ac:dyDescent="0.25">
      <c r="H13" s="13" t="s">
        <v>110</v>
      </c>
      <c r="I13" s="14">
        <v>7335</v>
      </c>
      <c r="J13" s="14">
        <v>118000</v>
      </c>
      <c r="L13" s="13" t="s">
        <v>101</v>
      </c>
      <c r="M13" s="14">
        <v>212791.30000000002</v>
      </c>
    </row>
    <row r="14" spans="1:13" x14ac:dyDescent="0.25">
      <c r="H14" s="13" t="s">
        <v>111</v>
      </c>
      <c r="I14" s="14">
        <v>7124.4</v>
      </c>
      <c r="J14" s="14">
        <v>118000</v>
      </c>
      <c r="L14" s="13" t="s">
        <v>102</v>
      </c>
      <c r="M14" s="14">
        <v>219915.7</v>
      </c>
    </row>
    <row r="15" spans="1:13" x14ac:dyDescent="0.25">
      <c r="H15" s="13" t="s">
        <v>112</v>
      </c>
      <c r="I15" s="14">
        <v>18476.5</v>
      </c>
      <c r="J15" s="14">
        <v>118000</v>
      </c>
      <c r="L15" s="13" t="s">
        <v>103</v>
      </c>
      <c r="M15" s="14">
        <v>238392.2</v>
      </c>
    </row>
    <row r="16" spans="1:13" x14ac:dyDescent="0.25">
      <c r="H16" s="13" t="s">
        <v>88</v>
      </c>
      <c r="I16" s="14">
        <v>238392.19999999998</v>
      </c>
      <c r="J16" s="14">
        <v>1416000</v>
      </c>
      <c r="L16" s="13" t="s">
        <v>88</v>
      </c>
      <c r="M16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55F3D-AB77-4B25-B00A-36E0C8E73254}">
  <dimension ref="A1"/>
  <sheetViews>
    <sheetView showGridLines="0" tabSelected="1" topLeftCell="C1" zoomScale="70" zoomScaleNormal="70" workbookViewId="0">
      <selection activeCell="P25" sqref="P25"/>
    </sheetView>
  </sheetViews>
  <sheetFormatPr baseColWidth="10" defaultRowHeight="12.5" x14ac:dyDescent="0.25"/>
  <sheetData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7CC0C-83B9-404F-AC0E-0BE6A505A856}">
  <dimension ref="A1:H400"/>
  <sheetViews>
    <sheetView zoomScaleNormal="100" workbookViewId="0">
      <selection activeCell="B2" sqref="B2"/>
    </sheetView>
  </sheetViews>
  <sheetFormatPr baseColWidth="10" defaultRowHeight="12.5" x14ac:dyDescent="0.25"/>
  <cols>
    <col min="2" max="2" width="15.36328125" style="4" customWidth="1"/>
    <col min="3" max="3" width="12.36328125" customWidth="1"/>
    <col min="4" max="4" width="11.54296875" customWidth="1"/>
    <col min="6" max="6" width="22.36328125" style="3" customWidth="1"/>
  </cols>
  <sheetData>
    <row r="1" spans="1:8" x14ac:dyDescent="0.25">
      <c r="A1" t="s">
        <v>8</v>
      </c>
      <c r="B1" s="4" t="s">
        <v>7</v>
      </c>
      <c r="C1" t="s">
        <v>40</v>
      </c>
      <c r="D1" t="s">
        <v>3</v>
      </c>
      <c r="E1" t="s">
        <v>46</v>
      </c>
      <c r="F1" s="3" t="s">
        <v>5</v>
      </c>
      <c r="G1" t="s">
        <v>47</v>
      </c>
      <c r="H1" s="7" t="s">
        <v>67</v>
      </c>
    </row>
    <row r="2" spans="1:8" x14ac:dyDescent="0.25">
      <c r="A2">
        <v>1</v>
      </c>
      <c r="B2" s="4">
        <v>45292</v>
      </c>
      <c r="C2">
        <v>4</v>
      </c>
      <c r="D2">
        <v>3</v>
      </c>
      <c r="E2">
        <v>1</v>
      </c>
      <c r="F2" s="3">
        <v>7700</v>
      </c>
      <c r="G2" s="6">
        <v>0.03</v>
      </c>
      <c r="H2" s="3">
        <f>basen[[#This Row],[quantité]]*basen[[#This Row],[prix_de_vente_unitaire]]*(1-basen[[#This Row],[discount]])</f>
        <v>7469</v>
      </c>
    </row>
    <row r="3" spans="1:8" x14ac:dyDescent="0.25">
      <c r="A3">
        <v>2</v>
      </c>
      <c r="B3" s="4">
        <v>45292</v>
      </c>
      <c r="C3">
        <v>4</v>
      </c>
      <c r="D3">
        <v>5</v>
      </c>
      <c r="E3">
        <v>1</v>
      </c>
      <c r="F3" s="3">
        <v>3900</v>
      </c>
      <c r="G3" s="6">
        <v>0.04</v>
      </c>
      <c r="H3" s="3">
        <f>basen[[#This Row],[quantité]]*basen[[#This Row],[prix_de_vente_unitaire]]*(1-basen[[#This Row],[discount]])</f>
        <v>3744</v>
      </c>
    </row>
    <row r="4" spans="1:8" x14ac:dyDescent="0.25">
      <c r="A4">
        <v>3</v>
      </c>
      <c r="B4" s="4">
        <v>45292</v>
      </c>
      <c r="C4">
        <v>1</v>
      </c>
      <c r="D4">
        <v>2</v>
      </c>
      <c r="E4">
        <v>1</v>
      </c>
      <c r="F4" s="3">
        <v>7800</v>
      </c>
      <c r="G4" s="6">
        <v>0.04</v>
      </c>
      <c r="H4" s="3">
        <f>basen[[#This Row],[quantité]]*basen[[#This Row],[prix_de_vente_unitaire]]*(1-basen[[#This Row],[discount]])</f>
        <v>7488</v>
      </c>
    </row>
    <row r="5" spans="1:8" x14ac:dyDescent="0.25">
      <c r="A5">
        <v>4</v>
      </c>
      <c r="B5" s="4">
        <v>45292</v>
      </c>
      <c r="C5">
        <v>5</v>
      </c>
      <c r="D5">
        <v>9</v>
      </c>
      <c r="E5">
        <v>1</v>
      </c>
      <c r="F5" s="3">
        <v>2650</v>
      </c>
      <c r="G5" s="6">
        <v>0.09</v>
      </c>
      <c r="H5" s="3">
        <f>basen[[#This Row],[quantité]]*basen[[#This Row],[prix_de_vente_unitaire]]*(1-basen[[#This Row],[discount]])</f>
        <v>2411.5</v>
      </c>
    </row>
    <row r="6" spans="1:8" x14ac:dyDescent="0.25">
      <c r="A6">
        <v>5</v>
      </c>
      <c r="B6" s="4">
        <v>45293</v>
      </c>
      <c r="C6">
        <v>4</v>
      </c>
      <c r="D6">
        <v>15</v>
      </c>
      <c r="E6">
        <v>1</v>
      </c>
      <c r="F6" s="3">
        <v>950</v>
      </c>
      <c r="G6" s="6">
        <v>0</v>
      </c>
      <c r="H6" s="3">
        <f>basen[[#This Row],[quantité]]*basen[[#This Row],[prix_de_vente_unitaire]]*(1-basen[[#This Row],[discount]])</f>
        <v>950</v>
      </c>
    </row>
    <row r="7" spans="1:8" x14ac:dyDescent="0.25">
      <c r="A7">
        <v>6</v>
      </c>
      <c r="B7" s="4">
        <v>45294</v>
      </c>
      <c r="C7">
        <v>3</v>
      </c>
      <c r="D7">
        <v>6</v>
      </c>
      <c r="E7">
        <v>1</v>
      </c>
      <c r="F7" s="3">
        <v>3900</v>
      </c>
      <c r="G7" s="6">
        <v>0.03</v>
      </c>
      <c r="H7" s="3">
        <f>basen[[#This Row],[quantité]]*basen[[#This Row],[prix_de_vente_unitaire]]*(1-basen[[#This Row],[discount]])</f>
        <v>3783</v>
      </c>
    </row>
    <row r="8" spans="1:8" x14ac:dyDescent="0.25">
      <c r="A8">
        <v>7</v>
      </c>
      <c r="B8" s="4">
        <v>45295</v>
      </c>
      <c r="C8">
        <v>1</v>
      </c>
      <c r="D8">
        <v>11</v>
      </c>
      <c r="E8">
        <v>1</v>
      </c>
      <c r="F8" s="3">
        <v>2700</v>
      </c>
      <c r="G8" s="6">
        <v>0</v>
      </c>
      <c r="H8" s="3">
        <f>basen[[#This Row],[quantité]]*basen[[#This Row],[prix_de_vente_unitaire]]*(1-basen[[#This Row],[discount]])</f>
        <v>2700</v>
      </c>
    </row>
    <row r="9" spans="1:8" x14ac:dyDescent="0.25">
      <c r="A9">
        <v>8</v>
      </c>
      <c r="B9" s="4">
        <v>45295</v>
      </c>
      <c r="C9">
        <v>2</v>
      </c>
      <c r="D9">
        <v>16</v>
      </c>
      <c r="E9">
        <v>1</v>
      </c>
      <c r="F9" s="3">
        <v>990</v>
      </c>
      <c r="G9" s="6">
        <v>0.05</v>
      </c>
      <c r="H9" s="3">
        <f>basen[[#This Row],[quantité]]*basen[[#This Row],[prix_de_vente_unitaire]]*(1-basen[[#This Row],[discount]])</f>
        <v>940.5</v>
      </c>
    </row>
    <row r="10" spans="1:8" x14ac:dyDescent="0.25">
      <c r="A10">
        <v>9</v>
      </c>
      <c r="B10" s="4">
        <v>45296</v>
      </c>
      <c r="C10">
        <v>5</v>
      </c>
      <c r="D10">
        <v>17</v>
      </c>
      <c r="E10">
        <v>1</v>
      </c>
      <c r="F10" s="3">
        <v>990</v>
      </c>
      <c r="G10" s="6">
        <v>0.02</v>
      </c>
      <c r="H10" s="3">
        <f>basen[[#This Row],[quantité]]*basen[[#This Row],[prix_de_vente_unitaire]]*(1-basen[[#This Row],[discount]])</f>
        <v>970.19999999999993</v>
      </c>
    </row>
    <row r="11" spans="1:8" x14ac:dyDescent="0.25">
      <c r="A11">
        <v>10</v>
      </c>
      <c r="B11" s="4">
        <v>45299</v>
      </c>
      <c r="C11">
        <v>6</v>
      </c>
      <c r="D11">
        <v>7</v>
      </c>
      <c r="E11">
        <v>1</v>
      </c>
      <c r="F11" s="3">
        <v>3900</v>
      </c>
      <c r="G11" s="6">
        <v>0.04</v>
      </c>
      <c r="H11" s="3">
        <f>basen[[#This Row],[quantité]]*basen[[#This Row],[prix_de_vente_unitaire]]*(1-basen[[#This Row],[discount]])</f>
        <v>3744</v>
      </c>
    </row>
    <row r="12" spans="1:8" x14ac:dyDescent="0.25">
      <c r="A12">
        <v>11</v>
      </c>
      <c r="B12" s="4">
        <v>45299</v>
      </c>
      <c r="C12">
        <v>6</v>
      </c>
      <c r="D12">
        <v>2</v>
      </c>
      <c r="E12">
        <v>1</v>
      </c>
      <c r="F12" s="3">
        <v>7800</v>
      </c>
      <c r="G12" s="6">
        <v>0.1</v>
      </c>
      <c r="H12" s="3">
        <f>basen[[#This Row],[quantité]]*basen[[#This Row],[prix_de_vente_unitaire]]*(1-basen[[#This Row],[discount]])</f>
        <v>7020</v>
      </c>
    </row>
    <row r="13" spans="1:8" x14ac:dyDescent="0.25">
      <c r="A13">
        <v>12</v>
      </c>
      <c r="B13" s="4">
        <v>45300</v>
      </c>
      <c r="C13">
        <v>2</v>
      </c>
      <c r="D13">
        <v>11</v>
      </c>
      <c r="E13">
        <v>1</v>
      </c>
      <c r="F13" s="3">
        <v>2700</v>
      </c>
      <c r="G13" s="6">
        <v>0.08</v>
      </c>
      <c r="H13" s="3">
        <f>basen[[#This Row],[quantité]]*basen[[#This Row],[prix_de_vente_unitaire]]*(1-basen[[#This Row],[discount]])</f>
        <v>2484</v>
      </c>
    </row>
    <row r="14" spans="1:8" x14ac:dyDescent="0.25">
      <c r="A14">
        <v>13</v>
      </c>
      <c r="B14" s="4">
        <v>45301</v>
      </c>
      <c r="C14">
        <v>6</v>
      </c>
      <c r="D14">
        <v>14</v>
      </c>
      <c r="E14">
        <v>1</v>
      </c>
      <c r="F14" s="3">
        <v>2700</v>
      </c>
      <c r="G14" s="6">
        <v>0.05</v>
      </c>
      <c r="H14" s="3">
        <f>basen[[#This Row],[quantité]]*basen[[#This Row],[prix_de_vente_unitaire]]*(1-basen[[#This Row],[discount]])</f>
        <v>2565</v>
      </c>
    </row>
    <row r="15" spans="1:8" x14ac:dyDescent="0.25">
      <c r="A15">
        <v>14</v>
      </c>
      <c r="B15" s="4">
        <v>45302</v>
      </c>
      <c r="C15">
        <v>2</v>
      </c>
      <c r="D15">
        <v>13</v>
      </c>
      <c r="E15">
        <v>1</v>
      </c>
      <c r="F15" s="3">
        <v>2700</v>
      </c>
      <c r="G15" s="6">
        <v>0.08</v>
      </c>
      <c r="H15" s="3">
        <f>basen[[#This Row],[quantité]]*basen[[#This Row],[prix_de_vente_unitaire]]*(1-basen[[#This Row],[discount]])</f>
        <v>2484</v>
      </c>
    </row>
    <row r="16" spans="1:8" x14ac:dyDescent="0.25">
      <c r="A16">
        <v>15</v>
      </c>
      <c r="B16" s="4">
        <v>45303</v>
      </c>
      <c r="C16">
        <v>5</v>
      </c>
      <c r="D16">
        <v>4</v>
      </c>
      <c r="E16">
        <v>1</v>
      </c>
      <c r="F16" s="3">
        <v>3700</v>
      </c>
      <c r="G16" s="6">
        <v>0.08</v>
      </c>
      <c r="H16" s="3">
        <f>basen[[#This Row],[quantité]]*basen[[#This Row],[prix_de_vente_unitaire]]*(1-basen[[#This Row],[discount]])</f>
        <v>3404</v>
      </c>
    </row>
    <row r="17" spans="1:8" x14ac:dyDescent="0.25">
      <c r="A17">
        <v>16</v>
      </c>
      <c r="B17" s="4">
        <v>45304</v>
      </c>
      <c r="C17">
        <v>4</v>
      </c>
      <c r="D17">
        <v>9</v>
      </c>
      <c r="E17">
        <v>1</v>
      </c>
      <c r="F17" s="3">
        <v>2650</v>
      </c>
      <c r="G17" s="6">
        <v>0.1</v>
      </c>
      <c r="H17" s="3">
        <f>basen[[#This Row],[quantité]]*basen[[#This Row],[prix_de_vente_unitaire]]*(1-basen[[#This Row],[discount]])</f>
        <v>2385</v>
      </c>
    </row>
    <row r="18" spans="1:8" x14ac:dyDescent="0.25">
      <c r="A18">
        <v>17</v>
      </c>
      <c r="B18" s="4">
        <v>45305</v>
      </c>
      <c r="C18">
        <v>4</v>
      </c>
      <c r="D18">
        <v>7</v>
      </c>
      <c r="E18">
        <v>1</v>
      </c>
      <c r="F18" s="3">
        <v>3900</v>
      </c>
      <c r="G18" s="6">
        <v>0.04</v>
      </c>
      <c r="H18" s="3">
        <f>basen[[#This Row],[quantité]]*basen[[#This Row],[prix_de_vente_unitaire]]*(1-basen[[#This Row],[discount]])</f>
        <v>3744</v>
      </c>
    </row>
    <row r="19" spans="1:8" x14ac:dyDescent="0.25">
      <c r="A19">
        <v>18</v>
      </c>
      <c r="B19" s="4">
        <v>45305</v>
      </c>
      <c r="C19">
        <v>4</v>
      </c>
      <c r="D19">
        <v>9</v>
      </c>
      <c r="E19">
        <v>1</v>
      </c>
      <c r="F19" s="3">
        <v>2650</v>
      </c>
      <c r="G19" s="6">
        <v>0.04</v>
      </c>
      <c r="H19" s="3">
        <f>basen[[#This Row],[quantité]]*basen[[#This Row],[prix_de_vente_unitaire]]*(1-basen[[#This Row],[discount]])</f>
        <v>2544</v>
      </c>
    </row>
    <row r="20" spans="1:8" x14ac:dyDescent="0.25">
      <c r="A20">
        <v>19</v>
      </c>
      <c r="B20" s="4">
        <v>45307</v>
      </c>
      <c r="C20">
        <v>4</v>
      </c>
      <c r="D20">
        <v>8</v>
      </c>
      <c r="E20">
        <v>1</v>
      </c>
      <c r="F20" s="3">
        <v>3900</v>
      </c>
      <c r="G20" s="6">
        <v>0.06</v>
      </c>
      <c r="H20" s="3">
        <f>basen[[#This Row],[quantité]]*basen[[#This Row],[prix_de_vente_unitaire]]*(1-basen[[#This Row],[discount]])</f>
        <v>3666</v>
      </c>
    </row>
    <row r="21" spans="1:8" x14ac:dyDescent="0.25">
      <c r="A21">
        <v>20</v>
      </c>
      <c r="B21" s="4">
        <v>45308</v>
      </c>
      <c r="C21">
        <v>6</v>
      </c>
      <c r="D21">
        <v>9</v>
      </c>
      <c r="E21">
        <v>1</v>
      </c>
      <c r="F21" s="3">
        <v>2650</v>
      </c>
      <c r="G21" s="6">
        <v>0.09</v>
      </c>
      <c r="H21" s="3">
        <f>basen[[#This Row],[quantité]]*basen[[#This Row],[prix_de_vente_unitaire]]*(1-basen[[#This Row],[discount]])</f>
        <v>2411.5</v>
      </c>
    </row>
    <row r="22" spans="1:8" x14ac:dyDescent="0.25">
      <c r="A22">
        <v>21</v>
      </c>
      <c r="B22" s="4">
        <v>45308</v>
      </c>
      <c r="C22">
        <v>4</v>
      </c>
      <c r="D22">
        <v>5</v>
      </c>
      <c r="E22">
        <v>1</v>
      </c>
      <c r="F22" s="3">
        <v>3900</v>
      </c>
      <c r="G22" s="6">
        <v>0.03</v>
      </c>
      <c r="H22" s="3">
        <f>basen[[#This Row],[quantité]]*basen[[#This Row],[prix_de_vente_unitaire]]*(1-basen[[#This Row],[discount]])</f>
        <v>3783</v>
      </c>
    </row>
    <row r="23" spans="1:8" x14ac:dyDescent="0.25">
      <c r="A23">
        <v>22</v>
      </c>
      <c r="B23" s="4">
        <v>45309</v>
      </c>
      <c r="C23">
        <v>4</v>
      </c>
      <c r="D23">
        <v>10</v>
      </c>
      <c r="E23">
        <v>1</v>
      </c>
      <c r="F23" s="3">
        <v>2700</v>
      </c>
      <c r="G23" s="6">
        <v>0.1</v>
      </c>
      <c r="H23" s="3">
        <f>basen[[#This Row],[quantité]]*basen[[#This Row],[prix_de_vente_unitaire]]*(1-basen[[#This Row],[discount]])</f>
        <v>2430</v>
      </c>
    </row>
    <row r="24" spans="1:8" x14ac:dyDescent="0.25">
      <c r="A24">
        <v>23</v>
      </c>
      <c r="B24" s="4">
        <v>45312</v>
      </c>
      <c r="C24">
        <v>5</v>
      </c>
      <c r="D24">
        <v>1</v>
      </c>
      <c r="E24">
        <v>1</v>
      </c>
      <c r="F24" s="3">
        <v>7500</v>
      </c>
      <c r="G24" s="6">
        <v>0.05</v>
      </c>
      <c r="H24" s="3">
        <f>basen[[#This Row],[quantité]]*basen[[#This Row],[prix_de_vente_unitaire]]*(1-basen[[#This Row],[discount]])</f>
        <v>7125</v>
      </c>
    </row>
    <row r="25" spans="1:8" x14ac:dyDescent="0.25">
      <c r="A25">
        <v>24</v>
      </c>
      <c r="B25" s="4">
        <v>45312</v>
      </c>
      <c r="C25">
        <v>1</v>
      </c>
      <c r="D25">
        <v>13</v>
      </c>
      <c r="E25">
        <v>1</v>
      </c>
      <c r="F25" s="3">
        <v>2700</v>
      </c>
      <c r="G25" s="6">
        <v>0</v>
      </c>
      <c r="H25" s="3">
        <f>basen[[#This Row],[quantité]]*basen[[#This Row],[prix_de_vente_unitaire]]*(1-basen[[#This Row],[discount]])</f>
        <v>2700</v>
      </c>
    </row>
    <row r="26" spans="1:8" x14ac:dyDescent="0.25">
      <c r="A26">
        <v>25</v>
      </c>
      <c r="B26" s="4">
        <v>45313</v>
      </c>
      <c r="C26">
        <v>1</v>
      </c>
      <c r="D26">
        <v>4</v>
      </c>
      <c r="E26">
        <v>1</v>
      </c>
      <c r="F26" s="3">
        <v>3700</v>
      </c>
      <c r="G26" s="6">
        <v>0</v>
      </c>
      <c r="H26" s="3">
        <f>basen[[#This Row],[quantité]]*basen[[#This Row],[prix_de_vente_unitaire]]*(1-basen[[#This Row],[discount]])</f>
        <v>3700</v>
      </c>
    </row>
    <row r="27" spans="1:8" x14ac:dyDescent="0.25">
      <c r="A27">
        <v>26</v>
      </c>
      <c r="B27" s="4">
        <v>45313</v>
      </c>
      <c r="C27">
        <v>4</v>
      </c>
      <c r="D27">
        <v>11</v>
      </c>
      <c r="E27">
        <v>1</v>
      </c>
      <c r="F27" s="3">
        <v>2700</v>
      </c>
      <c r="G27" s="6">
        <v>0.03</v>
      </c>
      <c r="H27" s="3">
        <f>basen[[#This Row],[quantité]]*basen[[#This Row],[prix_de_vente_unitaire]]*(1-basen[[#This Row],[discount]])</f>
        <v>2619</v>
      </c>
    </row>
    <row r="28" spans="1:8" x14ac:dyDescent="0.25">
      <c r="A28">
        <v>27</v>
      </c>
      <c r="B28" s="4">
        <v>45314</v>
      </c>
      <c r="C28">
        <v>4</v>
      </c>
      <c r="D28">
        <v>6</v>
      </c>
      <c r="E28">
        <v>1</v>
      </c>
      <c r="F28" s="3">
        <v>3900</v>
      </c>
      <c r="G28" s="6">
        <v>0.05</v>
      </c>
      <c r="H28" s="3">
        <f>basen[[#This Row],[quantité]]*basen[[#This Row],[prix_de_vente_unitaire]]*(1-basen[[#This Row],[discount]])</f>
        <v>3705</v>
      </c>
    </row>
    <row r="29" spans="1:8" x14ac:dyDescent="0.25">
      <c r="A29">
        <v>28</v>
      </c>
      <c r="B29" s="4">
        <v>45315</v>
      </c>
      <c r="C29">
        <v>3</v>
      </c>
      <c r="D29">
        <v>6</v>
      </c>
      <c r="E29">
        <v>1</v>
      </c>
      <c r="F29" s="3">
        <v>3900</v>
      </c>
      <c r="G29" s="6">
        <v>0.1</v>
      </c>
      <c r="H29" s="3">
        <f>basen[[#This Row],[quantité]]*basen[[#This Row],[prix_de_vente_unitaire]]*(1-basen[[#This Row],[discount]])</f>
        <v>3510</v>
      </c>
    </row>
    <row r="30" spans="1:8" x14ac:dyDescent="0.25">
      <c r="A30">
        <v>29</v>
      </c>
      <c r="B30" s="4">
        <v>45315</v>
      </c>
      <c r="C30">
        <v>6</v>
      </c>
      <c r="D30">
        <v>15</v>
      </c>
      <c r="E30">
        <v>1</v>
      </c>
      <c r="F30" s="3">
        <v>950</v>
      </c>
      <c r="G30" s="6">
        <v>0.1</v>
      </c>
      <c r="H30" s="3">
        <f>basen[[#This Row],[quantité]]*basen[[#This Row],[prix_de_vente_unitaire]]*(1-basen[[#This Row],[discount]])</f>
        <v>855</v>
      </c>
    </row>
    <row r="31" spans="1:8" x14ac:dyDescent="0.25">
      <c r="A31">
        <v>30</v>
      </c>
      <c r="B31" s="4">
        <v>45317</v>
      </c>
      <c r="C31">
        <v>2</v>
      </c>
      <c r="D31">
        <v>5</v>
      </c>
      <c r="E31">
        <v>1</v>
      </c>
      <c r="F31" s="3">
        <v>3900</v>
      </c>
      <c r="G31" s="6">
        <v>0.02</v>
      </c>
      <c r="H31" s="3">
        <f>basen[[#This Row],[quantité]]*basen[[#This Row],[prix_de_vente_unitaire]]*(1-basen[[#This Row],[discount]])</f>
        <v>3822</v>
      </c>
    </row>
    <row r="32" spans="1:8" x14ac:dyDescent="0.25">
      <c r="A32">
        <v>31</v>
      </c>
      <c r="B32" s="4">
        <v>45322</v>
      </c>
      <c r="C32">
        <v>5</v>
      </c>
      <c r="D32">
        <v>14</v>
      </c>
      <c r="E32">
        <v>1</v>
      </c>
      <c r="F32" s="3">
        <v>2700</v>
      </c>
      <c r="G32" s="6">
        <v>0.04</v>
      </c>
      <c r="H32" s="3">
        <f>basen[[#This Row],[quantité]]*basen[[#This Row],[prix_de_vente_unitaire]]*(1-basen[[#This Row],[discount]])</f>
        <v>2592</v>
      </c>
    </row>
    <row r="33" spans="1:8" x14ac:dyDescent="0.25">
      <c r="A33">
        <v>32</v>
      </c>
      <c r="B33" s="4">
        <v>45323</v>
      </c>
      <c r="C33">
        <v>6</v>
      </c>
      <c r="D33">
        <v>10</v>
      </c>
      <c r="E33">
        <v>1</v>
      </c>
      <c r="F33" s="3">
        <v>2700</v>
      </c>
      <c r="G33" s="6">
        <v>0.01</v>
      </c>
      <c r="H33" s="3">
        <f>basen[[#This Row],[quantité]]*basen[[#This Row],[prix_de_vente_unitaire]]*(1-basen[[#This Row],[discount]])</f>
        <v>2673</v>
      </c>
    </row>
    <row r="34" spans="1:8" x14ac:dyDescent="0.25">
      <c r="A34">
        <v>33</v>
      </c>
      <c r="B34" s="4">
        <v>45323</v>
      </c>
      <c r="C34">
        <v>3</v>
      </c>
      <c r="D34">
        <v>13</v>
      </c>
      <c r="E34">
        <v>1</v>
      </c>
      <c r="F34" s="3">
        <v>2700</v>
      </c>
      <c r="G34" s="6">
        <v>0.03</v>
      </c>
      <c r="H34" s="3">
        <f>basen[[#This Row],[quantité]]*basen[[#This Row],[prix_de_vente_unitaire]]*(1-basen[[#This Row],[discount]])</f>
        <v>2619</v>
      </c>
    </row>
    <row r="35" spans="1:8" x14ac:dyDescent="0.25">
      <c r="A35">
        <v>34</v>
      </c>
      <c r="B35" s="4">
        <v>45323</v>
      </c>
      <c r="C35">
        <v>5</v>
      </c>
      <c r="D35">
        <v>12</v>
      </c>
      <c r="E35">
        <v>1</v>
      </c>
      <c r="F35" s="3">
        <v>2700</v>
      </c>
      <c r="G35" s="6">
        <v>0</v>
      </c>
      <c r="H35" s="3">
        <f>basen[[#This Row],[quantité]]*basen[[#This Row],[prix_de_vente_unitaire]]*(1-basen[[#This Row],[discount]])</f>
        <v>2700</v>
      </c>
    </row>
    <row r="36" spans="1:8" x14ac:dyDescent="0.25">
      <c r="A36">
        <v>35</v>
      </c>
      <c r="B36" s="4">
        <v>45323</v>
      </c>
      <c r="C36">
        <v>5</v>
      </c>
      <c r="D36">
        <v>10</v>
      </c>
      <c r="E36">
        <v>1</v>
      </c>
      <c r="F36" s="3">
        <v>2700</v>
      </c>
      <c r="G36" s="6">
        <v>0.04</v>
      </c>
      <c r="H36" s="3">
        <f>basen[[#This Row],[quantité]]*basen[[#This Row],[prix_de_vente_unitaire]]*(1-basen[[#This Row],[discount]])</f>
        <v>2592</v>
      </c>
    </row>
    <row r="37" spans="1:8" x14ac:dyDescent="0.25">
      <c r="A37">
        <v>36</v>
      </c>
      <c r="B37" s="4">
        <v>45323</v>
      </c>
      <c r="C37">
        <v>4</v>
      </c>
      <c r="D37">
        <v>4</v>
      </c>
      <c r="E37">
        <v>1</v>
      </c>
      <c r="F37" s="3">
        <v>3700</v>
      </c>
      <c r="G37" s="6">
        <v>0.09</v>
      </c>
      <c r="H37" s="3">
        <f>basen[[#This Row],[quantité]]*basen[[#This Row],[prix_de_vente_unitaire]]*(1-basen[[#This Row],[discount]])</f>
        <v>3367</v>
      </c>
    </row>
    <row r="38" spans="1:8" x14ac:dyDescent="0.25">
      <c r="A38">
        <v>37</v>
      </c>
      <c r="B38" s="4">
        <v>45325</v>
      </c>
      <c r="C38">
        <v>5</v>
      </c>
      <c r="D38">
        <v>1</v>
      </c>
      <c r="E38">
        <v>1</v>
      </c>
      <c r="F38" s="3">
        <v>7500</v>
      </c>
      <c r="G38" s="6">
        <v>0.03</v>
      </c>
      <c r="H38" s="3">
        <f>basen[[#This Row],[quantité]]*basen[[#This Row],[prix_de_vente_unitaire]]*(1-basen[[#This Row],[discount]])</f>
        <v>7275</v>
      </c>
    </row>
    <row r="39" spans="1:8" x14ac:dyDescent="0.25">
      <c r="A39">
        <v>38</v>
      </c>
      <c r="B39" s="4">
        <v>45325</v>
      </c>
      <c r="C39">
        <v>1</v>
      </c>
      <c r="D39">
        <v>3</v>
      </c>
      <c r="E39">
        <v>1</v>
      </c>
      <c r="F39" s="3">
        <v>7700</v>
      </c>
      <c r="G39" s="6">
        <v>0.01</v>
      </c>
      <c r="H39" s="3">
        <f>basen[[#This Row],[quantité]]*basen[[#This Row],[prix_de_vente_unitaire]]*(1-basen[[#This Row],[discount]])</f>
        <v>7623</v>
      </c>
    </row>
    <row r="40" spans="1:8" x14ac:dyDescent="0.25">
      <c r="A40">
        <v>39</v>
      </c>
      <c r="B40" s="4">
        <v>45327</v>
      </c>
      <c r="C40">
        <v>4</v>
      </c>
      <c r="D40">
        <v>4</v>
      </c>
      <c r="E40">
        <v>1</v>
      </c>
      <c r="F40" s="3">
        <v>3700</v>
      </c>
      <c r="G40" s="6">
        <v>0.03</v>
      </c>
      <c r="H40" s="3">
        <f>basen[[#This Row],[quantité]]*basen[[#This Row],[prix_de_vente_unitaire]]*(1-basen[[#This Row],[discount]])</f>
        <v>3589</v>
      </c>
    </row>
    <row r="41" spans="1:8" x14ac:dyDescent="0.25">
      <c r="A41">
        <v>40</v>
      </c>
      <c r="B41" s="4">
        <v>45328</v>
      </c>
      <c r="C41">
        <v>5</v>
      </c>
      <c r="D41">
        <v>2</v>
      </c>
      <c r="E41">
        <v>1</v>
      </c>
      <c r="F41" s="3">
        <v>7800</v>
      </c>
      <c r="G41" s="6">
        <v>0.05</v>
      </c>
      <c r="H41" s="3">
        <f>basen[[#This Row],[quantité]]*basen[[#This Row],[prix_de_vente_unitaire]]*(1-basen[[#This Row],[discount]])</f>
        <v>7410</v>
      </c>
    </row>
    <row r="42" spans="1:8" x14ac:dyDescent="0.25">
      <c r="A42">
        <v>41</v>
      </c>
      <c r="B42" s="4">
        <v>45328</v>
      </c>
      <c r="C42">
        <v>4</v>
      </c>
      <c r="D42">
        <v>4</v>
      </c>
      <c r="E42">
        <v>1</v>
      </c>
      <c r="F42" s="3">
        <v>3700</v>
      </c>
      <c r="G42" s="6">
        <v>0.09</v>
      </c>
      <c r="H42" s="3">
        <f>basen[[#This Row],[quantité]]*basen[[#This Row],[prix_de_vente_unitaire]]*(1-basen[[#This Row],[discount]])</f>
        <v>3367</v>
      </c>
    </row>
    <row r="43" spans="1:8" x14ac:dyDescent="0.25">
      <c r="A43">
        <v>42</v>
      </c>
      <c r="B43" s="4">
        <v>45328</v>
      </c>
      <c r="C43">
        <v>2</v>
      </c>
      <c r="D43">
        <v>15</v>
      </c>
      <c r="E43">
        <v>1</v>
      </c>
      <c r="F43" s="3">
        <v>950</v>
      </c>
      <c r="G43" s="6">
        <v>0.09</v>
      </c>
      <c r="H43" s="3">
        <f>basen[[#This Row],[quantité]]*basen[[#This Row],[prix_de_vente_unitaire]]*(1-basen[[#This Row],[discount]])</f>
        <v>864.5</v>
      </c>
    </row>
    <row r="44" spans="1:8" x14ac:dyDescent="0.25">
      <c r="A44">
        <v>43</v>
      </c>
      <c r="B44" s="4">
        <v>45329</v>
      </c>
      <c r="C44">
        <v>4</v>
      </c>
      <c r="D44">
        <v>2</v>
      </c>
      <c r="E44">
        <v>1</v>
      </c>
      <c r="F44" s="3">
        <v>7800</v>
      </c>
      <c r="G44" s="6">
        <v>0.02</v>
      </c>
      <c r="H44" s="3">
        <f>basen[[#This Row],[quantité]]*basen[[#This Row],[prix_de_vente_unitaire]]*(1-basen[[#This Row],[discount]])</f>
        <v>7644</v>
      </c>
    </row>
    <row r="45" spans="1:8" x14ac:dyDescent="0.25">
      <c r="A45">
        <v>44</v>
      </c>
      <c r="B45" s="4">
        <v>45329</v>
      </c>
      <c r="C45">
        <v>4</v>
      </c>
      <c r="D45">
        <v>10</v>
      </c>
      <c r="E45">
        <v>1</v>
      </c>
      <c r="F45" s="3">
        <v>2700</v>
      </c>
      <c r="G45" s="6">
        <v>0.09</v>
      </c>
      <c r="H45" s="3">
        <f>basen[[#This Row],[quantité]]*basen[[#This Row],[prix_de_vente_unitaire]]*(1-basen[[#This Row],[discount]])</f>
        <v>2457</v>
      </c>
    </row>
    <row r="46" spans="1:8" x14ac:dyDescent="0.25">
      <c r="A46">
        <v>45</v>
      </c>
      <c r="B46" s="4">
        <v>45330</v>
      </c>
      <c r="C46">
        <v>6</v>
      </c>
      <c r="D46">
        <v>4</v>
      </c>
      <c r="E46">
        <v>1</v>
      </c>
      <c r="F46" s="3">
        <v>3700</v>
      </c>
      <c r="G46" s="6">
        <v>7.0000000000000007E-2</v>
      </c>
      <c r="H46" s="3">
        <f>basen[[#This Row],[quantité]]*basen[[#This Row],[prix_de_vente_unitaire]]*(1-basen[[#This Row],[discount]])</f>
        <v>3440.9999999999995</v>
      </c>
    </row>
    <row r="47" spans="1:8" x14ac:dyDescent="0.25">
      <c r="A47">
        <v>46</v>
      </c>
      <c r="B47" s="4">
        <v>45331</v>
      </c>
      <c r="C47">
        <v>4</v>
      </c>
      <c r="D47">
        <v>3</v>
      </c>
      <c r="E47">
        <v>1</v>
      </c>
      <c r="F47" s="3">
        <v>7700</v>
      </c>
      <c r="G47" s="6">
        <v>0</v>
      </c>
      <c r="H47" s="3">
        <f>basen[[#This Row],[quantité]]*basen[[#This Row],[prix_de_vente_unitaire]]*(1-basen[[#This Row],[discount]])</f>
        <v>7700</v>
      </c>
    </row>
    <row r="48" spans="1:8" x14ac:dyDescent="0.25">
      <c r="A48">
        <v>47</v>
      </c>
      <c r="B48" s="4">
        <v>45333</v>
      </c>
      <c r="C48">
        <v>6</v>
      </c>
      <c r="D48">
        <v>5</v>
      </c>
      <c r="E48">
        <v>1</v>
      </c>
      <c r="F48" s="3">
        <v>3900</v>
      </c>
      <c r="G48" s="6">
        <v>0.02</v>
      </c>
      <c r="H48" s="3">
        <f>basen[[#This Row],[quantité]]*basen[[#This Row],[prix_de_vente_unitaire]]*(1-basen[[#This Row],[discount]])</f>
        <v>3822</v>
      </c>
    </row>
    <row r="49" spans="1:8" x14ac:dyDescent="0.25">
      <c r="A49">
        <v>48</v>
      </c>
      <c r="B49" s="4">
        <v>45334</v>
      </c>
      <c r="C49">
        <v>6</v>
      </c>
      <c r="D49">
        <v>14</v>
      </c>
      <c r="E49">
        <v>1</v>
      </c>
      <c r="F49" s="3">
        <v>2700</v>
      </c>
      <c r="G49" s="6">
        <v>0.04</v>
      </c>
      <c r="H49" s="3">
        <f>basen[[#This Row],[quantité]]*basen[[#This Row],[prix_de_vente_unitaire]]*(1-basen[[#This Row],[discount]])</f>
        <v>2592</v>
      </c>
    </row>
    <row r="50" spans="1:8" x14ac:dyDescent="0.25">
      <c r="A50">
        <v>49</v>
      </c>
      <c r="B50" s="4">
        <v>45334</v>
      </c>
      <c r="C50">
        <v>2</v>
      </c>
      <c r="D50">
        <v>5</v>
      </c>
      <c r="E50">
        <v>1</v>
      </c>
      <c r="F50" s="3">
        <v>3900</v>
      </c>
      <c r="G50" s="6">
        <v>0</v>
      </c>
      <c r="H50" s="3">
        <f>basen[[#This Row],[quantité]]*basen[[#This Row],[prix_de_vente_unitaire]]*(1-basen[[#This Row],[discount]])</f>
        <v>3900</v>
      </c>
    </row>
    <row r="51" spans="1:8" x14ac:dyDescent="0.25">
      <c r="A51">
        <v>50</v>
      </c>
      <c r="B51" s="4">
        <v>45335</v>
      </c>
      <c r="C51">
        <v>2</v>
      </c>
      <c r="D51">
        <v>6</v>
      </c>
      <c r="E51">
        <v>1</v>
      </c>
      <c r="F51" s="3">
        <v>3900</v>
      </c>
      <c r="G51" s="6">
        <v>0.01</v>
      </c>
      <c r="H51" s="3">
        <f>basen[[#This Row],[quantité]]*basen[[#This Row],[prix_de_vente_unitaire]]*(1-basen[[#This Row],[discount]])</f>
        <v>3861</v>
      </c>
    </row>
    <row r="52" spans="1:8" x14ac:dyDescent="0.25">
      <c r="A52">
        <v>51</v>
      </c>
      <c r="B52" s="4">
        <v>45335</v>
      </c>
      <c r="C52">
        <v>1</v>
      </c>
      <c r="D52">
        <v>1</v>
      </c>
      <c r="E52">
        <v>1</v>
      </c>
      <c r="F52" s="3">
        <v>7500</v>
      </c>
      <c r="G52" s="6">
        <v>0.08</v>
      </c>
      <c r="H52" s="3">
        <f>basen[[#This Row],[quantité]]*basen[[#This Row],[prix_de_vente_unitaire]]*(1-basen[[#This Row],[discount]])</f>
        <v>6900</v>
      </c>
    </row>
    <row r="53" spans="1:8" x14ac:dyDescent="0.25">
      <c r="A53">
        <v>52</v>
      </c>
      <c r="B53" s="4">
        <v>45337</v>
      </c>
      <c r="C53">
        <v>3</v>
      </c>
      <c r="D53">
        <v>2</v>
      </c>
      <c r="E53">
        <v>1</v>
      </c>
      <c r="F53" s="3">
        <v>7800</v>
      </c>
      <c r="G53" s="6">
        <v>0.01</v>
      </c>
      <c r="H53" s="3">
        <f>basen[[#This Row],[quantité]]*basen[[#This Row],[prix_de_vente_unitaire]]*(1-basen[[#This Row],[discount]])</f>
        <v>7722</v>
      </c>
    </row>
    <row r="54" spans="1:8" x14ac:dyDescent="0.25">
      <c r="A54">
        <v>53</v>
      </c>
      <c r="B54" s="4">
        <v>45337</v>
      </c>
      <c r="C54">
        <v>1</v>
      </c>
      <c r="D54">
        <v>3</v>
      </c>
      <c r="E54">
        <v>1</v>
      </c>
      <c r="F54" s="3">
        <v>7700</v>
      </c>
      <c r="G54" s="6">
        <v>0.02</v>
      </c>
      <c r="H54" s="3">
        <f>basen[[#This Row],[quantité]]*basen[[#This Row],[prix_de_vente_unitaire]]*(1-basen[[#This Row],[discount]])</f>
        <v>7546</v>
      </c>
    </row>
    <row r="55" spans="1:8" x14ac:dyDescent="0.25">
      <c r="A55">
        <v>54</v>
      </c>
      <c r="B55" s="4">
        <v>45339</v>
      </c>
      <c r="C55">
        <v>1</v>
      </c>
      <c r="D55">
        <v>15</v>
      </c>
      <c r="E55">
        <v>1</v>
      </c>
      <c r="F55" s="3">
        <v>950</v>
      </c>
      <c r="G55" s="6">
        <v>0.1</v>
      </c>
      <c r="H55" s="3">
        <f>basen[[#This Row],[quantité]]*basen[[#This Row],[prix_de_vente_unitaire]]*(1-basen[[#This Row],[discount]])</f>
        <v>855</v>
      </c>
    </row>
    <row r="56" spans="1:8" x14ac:dyDescent="0.25">
      <c r="A56">
        <v>55</v>
      </c>
      <c r="B56" s="4">
        <v>45339</v>
      </c>
      <c r="C56">
        <v>6</v>
      </c>
      <c r="D56">
        <v>16</v>
      </c>
      <c r="E56">
        <v>1</v>
      </c>
      <c r="F56" s="3">
        <v>990</v>
      </c>
      <c r="G56" s="6">
        <v>0.06</v>
      </c>
      <c r="H56" s="3">
        <f>basen[[#This Row],[quantité]]*basen[[#This Row],[prix_de_vente_unitaire]]*(1-basen[[#This Row],[discount]])</f>
        <v>930.59999999999991</v>
      </c>
    </row>
    <row r="57" spans="1:8" x14ac:dyDescent="0.25">
      <c r="A57">
        <v>56</v>
      </c>
      <c r="B57" s="4">
        <v>45340</v>
      </c>
      <c r="C57">
        <v>6</v>
      </c>
      <c r="D57">
        <v>4</v>
      </c>
      <c r="E57">
        <v>1</v>
      </c>
      <c r="F57" s="3">
        <v>3700</v>
      </c>
      <c r="G57" s="6">
        <v>0.02</v>
      </c>
      <c r="H57" s="3">
        <f>basen[[#This Row],[quantité]]*basen[[#This Row],[prix_de_vente_unitaire]]*(1-basen[[#This Row],[discount]])</f>
        <v>3626</v>
      </c>
    </row>
    <row r="58" spans="1:8" x14ac:dyDescent="0.25">
      <c r="A58">
        <v>57</v>
      </c>
      <c r="B58" s="4">
        <v>45340</v>
      </c>
      <c r="C58">
        <v>6</v>
      </c>
      <c r="D58">
        <v>13</v>
      </c>
      <c r="E58">
        <v>1</v>
      </c>
      <c r="F58" s="3">
        <v>2700</v>
      </c>
      <c r="G58" s="6">
        <v>0.05</v>
      </c>
      <c r="H58" s="3">
        <f>basen[[#This Row],[quantité]]*basen[[#This Row],[prix_de_vente_unitaire]]*(1-basen[[#This Row],[discount]])</f>
        <v>2565</v>
      </c>
    </row>
    <row r="59" spans="1:8" x14ac:dyDescent="0.25">
      <c r="A59">
        <v>58</v>
      </c>
      <c r="B59" s="4">
        <v>45342</v>
      </c>
      <c r="C59">
        <v>4</v>
      </c>
      <c r="D59">
        <v>5</v>
      </c>
      <c r="E59">
        <v>1</v>
      </c>
      <c r="F59" s="3">
        <v>3900</v>
      </c>
      <c r="G59" s="6">
        <v>0.05</v>
      </c>
      <c r="H59" s="3">
        <f>basen[[#This Row],[quantité]]*basen[[#This Row],[prix_de_vente_unitaire]]*(1-basen[[#This Row],[discount]])</f>
        <v>3705</v>
      </c>
    </row>
    <row r="60" spans="1:8" x14ac:dyDescent="0.25">
      <c r="A60">
        <v>59</v>
      </c>
      <c r="B60" s="4">
        <v>45343</v>
      </c>
      <c r="C60">
        <v>6</v>
      </c>
      <c r="D60">
        <v>12</v>
      </c>
      <c r="E60">
        <v>1</v>
      </c>
      <c r="F60" s="3">
        <v>2700</v>
      </c>
      <c r="G60" s="6">
        <v>0.06</v>
      </c>
      <c r="H60" s="3">
        <f>basen[[#This Row],[quantité]]*basen[[#This Row],[prix_de_vente_unitaire]]*(1-basen[[#This Row],[discount]])</f>
        <v>2538</v>
      </c>
    </row>
    <row r="61" spans="1:8" x14ac:dyDescent="0.25">
      <c r="A61">
        <v>60</v>
      </c>
      <c r="B61" s="4">
        <v>45349</v>
      </c>
      <c r="C61">
        <v>3</v>
      </c>
      <c r="D61">
        <v>3</v>
      </c>
      <c r="E61">
        <v>1</v>
      </c>
      <c r="F61" s="3">
        <v>7700</v>
      </c>
      <c r="G61" s="6">
        <v>0.02</v>
      </c>
      <c r="H61" s="3">
        <f>basen[[#This Row],[quantité]]*basen[[#This Row],[prix_de_vente_unitaire]]*(1-basen[[#This Row],[discount]])</f>
        <v>7546</v>
      </c>
    </row>
    <row r="62" spans="1:8" x14ac:dyDescent="0.25">
      <c r="A62">
        <v>61</v>
      </c>
      <c r="B62" s="4">
        <v>45351</v>
      </c>
      <c r="C62">
        <v>3</v>
      </c>
      <c r="D62">
        <v>2</v>
      </c>
      <c r="E62">
        <v>1</v>
      </c>
      <c r="F62" s="3">
        <v>7800</v>
      </c>
      <c r="G62" s="6">
        <v>0.1</v>
      </c>
      <c r="H62" s="3">
        <f>basen[[#This Row],[quantité]]*basen[[#This Row],[prix_de_vente_unitaire]]*(1-basen[[#This Row],[discount]])</f>
        <v>7020</v>
      </c>
    </row>
    <row r="63" spans="1:8" x14ac:dyDescent="0.25">
      <c r="A63">
        <v>62</v>
      </c>
      <c r="B63" s="4">
        <v>45351</v>
      </c>
      <c r="C63">
        <v>4</v>
      </c>
      <c r="D63">
        <v>13</v>
      </c>
      <c r="E63">
        <v>1</v>
      </c>
      <c r="F63" s="3">
        <v>2700</v>
      </c>
      <c r="G63" s="6">
        <v>0.01</v>
      </c>
      <c r="H63" s="3">
        <f>basen[[#This Row],[quantité]]*basen[[#This Row],[prix_de_vente_unitaire]]*(1-basen[[#This Row],[discount]])</f>
        <v>2673</v>
      </c>
    </row>
    <row r="64" spans="1:8" x14ac:dyDescent="0.25">
      <c r="A64">
        <v>63</v>
      </c>
      <c r="B64" s="4">
        <v>45353</v>
      </c>
      <c r="C64">
        <v>6</v>
      </c>
      <c r="D64">
        <v>11</v>
      </c>
      <c r="E64">
        <v>1</v>
      </c>
      <c r="F64" s="3">
        <v>2700</v>
      </c>
      <c r="G64" s="6">
        <v>0.09</v>
      </c>
      <c r="H64" s="3">
        <f>basen[[#This Row],[quantité]]*basen[[#This Row],[prix_de_vente_unitaire]]*(1-basen[[#This Row],[discount]])</f>
        <v>2457</v>
      </c>
    </row>
    <row r="65" spans="1:8" x14ac:dyDescent="0.25">
      <c r="A65">
        <v>64</v>
      </c>
      <c r="B65" s="4">
        <v>45354</v>
      </c>
      <c r="C65">
        <v>5</v>
      </c>
      <c r="D65">
        <v>15</v>
      </c>
      <c r="E65">
        <v>1</v>
      </c>
      <c r="F65" s="3">
        <v>950</v>
      </c>
      <c r="G65" s="6">
        <v>0.1</v>
      </c>
      <c r="H65" s="3">
        <f>basen[[#This Row],[quantité]]*basen[[#This Row],[prix_de_vente_unitaire]]*(1-basen[[#This Row],[discount]])</f>
        <v>855</v>
      </c>
    </row>
    <row r="66" spans="1:8" x14ac:dyDescent="0.25">
      <c r="A66">
        <v>65</v>
      </c>
      <c r="B66" s="4">
        <v>45355</v>
      </c>
      <c r="C66">
        <v>6</v>
      </c>
      <c r="D66">
        <v>16</v>
      </c>
      <c r="E66">
        <v>1</v>
      </c>
      <c r="F66" s="3">
        <v>990</v>
      </c>
      <c r="G66" s="6">
        <v>0.06</v>
      </c>
      <c r="H66" s="3">
        <f>basen[[#This Row],[quantité]]*basen[[#This Row],[prix_de_vente_unitaire]]*(1-basen[[#This Row],[discount]])</f>
        <v>930.59999999999991</v>
      </c>
    </row>
    <row r="67" spans="1:8" x14ac:dyDescent="0.25">
      <c r="A67">
        <v>66</v>
      </c>
      <c r="B67" s="4">
        <v>45358</v>
      </c>
      <c r="C67">
        <v>6</v>
      </c>
      <c r="D67">
        <v>8</v>
      </c>
      <c r="E67">
        <v>1</v>
      </c>
      <c r="F67" s="3">
        <v>3900</v>
      </c>
      <c r="G67" s="6">
        <v>0.01</v>
      </c>
      <c r="H67" s="3">
        <f>basen[[#This Row],[quantité]]*basen[[#This Row],[prix_de_vente_unitaire]]*(1-basen[[#This Row],[discount]])</f>
        <v>3861</v>
      </c>
    </row>
    <row r="68" spans="1:8" x14ac:dyDescent="0.25">
      <c r="A68">
        <v>67</v>
      </c>
      <c r="B68" s="4">
        <v>45358</v>
      </c>
      <c r="C68">
        <v>3</v>
      </c>
      <c r="D68">
        <v>4</v>
      </c>
      <c r="E68">
        <v>1</v>
      </c>
      <c r="F68" s="3">
        <v>3700</v>
      </c>
      <c r="G68" s="6">
        <v>0.09</v>
      </c>
      <c r="H68" s="3">
        <f>basen[[#This Row],[quantité]]*basen[[#This Row],[prix_de_vente_unitaire]]*(1-basen[[#This Row],[discount]])</f>
        <v>3367</v>
      </c>
    </row>
    <row r="69" spans="1:8" x14ac:dyDescent="0.25">
      <c r="A69">
        <v>68</v>
      </c>
      <c r="B69" s="4">
        <v>45358</v>
      </c>
      <c r="C69">
        <v>4</v>
      </c>
      <c r="D69">
        <v>1</v>
      </c>
      <c r="E69">
        <v>1</v>
      </c>
      <c r="F69" s="3">
        <v>7500</v>
      </c>
      <c r="G69" s="6">
        <v>0.05</v>
      </c>
      <c r="H69" s="3">
        <f>basen[[#This Row],[quantité]]*basen[[#This Row],[prix_de_vente_unitaire]]*(1-basen[[#This Row],[discount]])</f>
        <v>7125</v>
      </c>
    </row>
    <row r="70" spans="1:8" x14ac:dyDescent="0.25">
      <c r="A70">
        <v>69</v>
      </c>
      <c r="B70" s="4">
        <v>45360</v>
      </c>
      <c r="C70">
        <v>5</v>
      </c>
      <c r="D70">
        <v>5</v>
      </c>
      <c r="E70">
        <v>1</v>
      </c>
      <c r="F70" s="3">
        <v>3900</v>
      </c>
      <c r="G70" s="6">
        <v>0.09</v>
      </c>
      <c r="H70" s="3">
        <f>basen[[#This Row],[quantité]]*basen[[#This Row],[prix_de_vente_unitaire]]*(1-basen[[#This Row],[discount]])</f>
        <v>3549</v>
      </c>
    </row>
    <row r="71" spans="1:8" x14ac:dyDescent="0.25">
      <c r="A71">
        <v>70</v>
      </c>
      <c r="B71" s="4">
        <v>45362</v>
      </c>
      <c r="C71">
        <v>2</v>
      </c>
      <c r="D71">
        <v>4</v>
      </c>
      <c r="E71">
        <v>1</v>
      </c>
      <c r="F71" s="3">
        <v>3700</v>
      </c>
      <c r="G71" s="6">
        <v>7.0000000000000007E-2</v>
      </c>
      <c r="H71" s="3">
        <f>basen[[#This Row],[quantité]]*basen[[#This Row],[prix_de_vente_unitaire]]*(1-basen[[#This Row],[discount]])</f>
        <v>3440.9999999999995</v>
      </c>
    </row>
    <row r="72" spans="1:8" x14ac:dyDescent="0.25">
      <c r="A72">
        <v>71</v>
      </c>
      <c r="B72" s="4">
        <v>45362</v>
      </c>
      <c r="C72">
        <v>3</v>
      </c>
      <c r="D72">
        <v>1</v>
      </c>
      <c r="E72">
        <v>1</v>
      </c>
      <c r="F72" s="3">
        <v>7500</v>
      </c>
      <c r="G72" s="6">
        <v>0.1</v>
      </c>
      <c r="H72" s="3">
        <f>basen[[#This Row],[quantité]]*basen[[#This Row],[prix_de_vente_unitaire]]*(1-basen[[#This Row],[discount]])</f>
        <v>6750</v>
      </c>
    </row>
    <row r="73" spans="1:8" x14ac:dyDescent="0.25">
      <c r="A73">
        <v>72</v>
      </c>
      <c r="B73" s="4">
        <v>45363</v>
      </c>
      <c r="C73">
        <v>2</v>
      </c>
      <c r="D73">
        <v>17</v>
      </c>
      <c r="E73">
        <v>1</v>
      </c>
      <c r="F73" s="3">
        <v>990</v>
      </c>
      <c r="G73" s="6">
        <v>0.01</v>
      </c>
      <c r="H73" s="3">
        <f>basen[[#This Row],[quantité]]*basen[[#This Row],[prix_de_vente_unitaire]]*(1-basen[[#This Row],[discount]])</f>
        <v>980.1</v>
      </c>
    </row>
    <row r="74" spans="1:8" x14ac:dyDescent="0.25">
      <c r="A74">
        <v>73</v>
      </c>
      <c r="B74" s="4">
        <v>45364</v>
      </c>
      <c r="C74">
        <v>6</v>
      </c>
      <c r="D74">
        <v>3</v>
      </c>
      <c r="E74">
        <v>1</v>
      </c>
      <c r="F74" s="3">
        <v>7700</v>
      </c>
      <c r="G74" s="6">
        <v>0.06</v>
      </c>
      <c r="H74" s="3">
        <f>basen[[#This Row],[quantité]]*basen[[#This Row],[prix_de_vente_unitaire]]*(1-basen[[#This Row],[discount]])</f>
        <v>7238</v>
      </c>
    </row>
    <row r="75" spans="1:8" x14ac:dyDescent="0.25">
      <c r="A75">
        <v>74</v>
      </c>
      <c r="B75" s="4">
        <v>45364</v>
      </c>
      <c r="C75">
        <v>6</v>
      </c>
      <c r="D75">
        <v>5</v>
      </c>
      <c r="E75">
        <v>1</v>
      </c>
      <c r="F75" s="3">
        <v>3900</v>
      </c>
      <c r="G75" s="6">
        <v>0.09</v>
      </c>
      <c r="H75" s="3">
        <f>basen[[#This Row],[quantité]]*basen[[#This Row],[prix_de_vente_unitaire]]*(1-basen[[#This Row],[discount]])</f>
        <v>3549</v>
      </c>
    </row>
    <row r="76" spans="1:8" x14ac:dyDescent="0.25">
      <c r="A76">
        <v>75</v>
      </c>
      <c r="B76" s="4">
        <v>45366</v>
      </c>
      <c r="C76">
        <v>3</v>
      </c>
      <c r="D76">
        <v>1</v>
      </c>
      <c r="E76">
        <v>1</v>
      </c>
      <c r="F76" s="3">
        <v>7500</v>
      </c>
      <c r="G76" s="6">
        <v>0.05</v>
      </c>
      <c r="H76" s="3">
        <f>basen[[#This Row],[quantité]]*basen[[#This Row],[prix_de_vente_unitaire]]*(1-basen[[#This Row],[discount]])</f>
        <v>7125</v>
      </c>
    </row>
    <row r="77" spans="1:8" x14ac:dyDescent="0.25">
      <c r="A77">
        <v>76</v>
      </c>
      <c r="B77" s="4">
        <v>45366</v>
      </c>
      <c r="C77">
        <v>1</v>
      </c>
      <c r="D77">
        <v>3</v>
      </c>
      <c r="E77">
        <v>1</v>
      </c>
      <c r="F77" s="3">
        <v>7700</v>
      </c>
      <c r="G77" s="6">
        <v>0.05</v>
      </c>
      <c r="H77" s="3">
        <f>basen[[#This Row],[quantité]]*basen[[#This Row],[prix_de_vente_unitaire]]*(1-basen[[#This Row],[discount]])</f>
        <v>7315</v>
      </c>
    </row>
    <row r="78" spans="1:8" x14ac:dyDescent="0.25">
      <c r="A78">
        <v>77</v>
      </c>
      <c r="B78" s="4">
        <v>45367</v>
      </c>
      <c r="C78">
        <v>1</v>
      </c>
      <c r="D78">
        <v>15</v>
      </c>
      <c r="E78">
        <v>1</v>
      </c>
      <c r="F78" s="3">
        <v>950</v>
      </c>
      <c r="G78" s="6">
        <v>0.03</v>
      </c>
      <c r="H78" s="3">
        <f>basen[[#This Row],[quantité]]*basen[[#This Row],[prix_de_vente_unitaire]]*(1-basen[[#This Row],[discount]])</f>
        <v>921.5</v>
      </c>
    </row>
    <row r="79" spans="1:8" x14ac:dyDescent="0.25">
      <c r="A79">
        <v>78</v>
      </c>
      <c r="B79" s="4">
        <v>45367</v>
      </c>
      <c r="C79">
        <v>5</v>
      </c>
      <c r="D79">
        <v>3</v>
      </c>
      <c r="E79">
        <v>1</v>
      </c>
      <c r="F79" s="3">
        <v>7700</v>
      </c>
      <c r="G79" s="6">
        <v>7.0000000000000007E-2</v>
      </c>
      <c r="H79" s="3">
        <f>basen[[#This Row],[quantité]]*basen[[#This Row],[prix_de_vente_unitaire]]*(1-basen[[#This Row],[discount]])</f>
        <v>7160.9999999999991</v>
      </c>
    </row>
    <row r="80" spans="1:8" x14ac:dyDescent="0.25">
      <c r="A80">
        <v>79</v>
      </c>
      <c r="B80" s="4">
        <v>45369</v>
      </c>
      <c r="C80">
        <v>4</v>
      </c>
      <c r="D80">
        <v>10</v>
      </c>
      <c r="E80">
        <v>1</v>
      </c>
      <c r="F80" s="3">
        <v>2700</v>
      </c>
      <c r="G80" s="6">
        <v>7.0000000000000007E-2</v>
      </c>
      <c r="H80" s="3">
        <f>basen[[#This Row],[quantité]]*basen[[#This Row],[prix_de_vente_unitaire]]*(1-basen[[#This Row],[discount]])</f>
        <v>2511</v>
      </c>
    </row>
    <row r="81" spans="1:8" x14ac:dyDescent="0.25">
      <c r="A81">
        <v>80</v>
      </c>
      <c r="B81" s="4">
        <v>45369</v>
      </c>
      <c r="C81">
        <v>2</v>
      </c>
      <c r="D81">
        <v>13</v>
      </c>
      <c r="E81">
        <v>1</v>
      </c>
      <c r="F81" s="3">
        <v>2700</v>
      </c>
      <c r="G81" s="6">
        <v>0.1</v>
      </c>
      <c r="H81" s="3">
        <f>basen[[#This Row],[quantité]]*basen[[#This Row],[prix_de_vente_unitaire]]*(1-basen[[#This Row],[discount]])</f>
        <v>2430</v>
      </c>
    </row>
    <row r="82" spans="1:8" x14ac:dyDescent="0.25">
      <c r="A82">
        <v>81</v>
      </c>
      <c r="B82" s="4">
        <v>45370</v>
      </c>
      <c r="C82">
        <v>3</v>
      </c>
      <c r="D82">
        <v>4</v>
      </c>
      <c r="E82">
        <v>1</v>
      </c>
      <c r="F82" s="3">
        <v>3700</v>
      </c>
      <c r="G82" s="6">
        <v>0.06</v>
      </c>
      <c r="H82" s="3">
        <f>basen[[#This Row],[quantité]]*basen[[#This Row],[prix_de_vente_unitaire]]*(1-basen[[#This Row],[discount]])</f>
        <v>3478</v>
      </c>
    </row>
    <row r="83" spans="1:8" x14ac:dyDescent="0.25">
      <c r="A83">
        <v>82</v>
      </c>
      <c r="B83" s="4">
        <v>45374</v>
      </c>
      <c r="C83">
        <v>4</v>
      </c>
      <c r="D83">
        <v>10</v>
      </c>
      <c r="E83">
        <v>1</v>
      </c>
      <c r="F83" s="3">
        <v>2700</v>
      </c>
      <c r="G83" s="6">
        <v>0.09</v>
      </c>
      <c r="H83" s="3">
        <f>basen[[#This Row],[quantité]]*basen[[#This Row],[prix_de_vente_unitaire]]*(1-basen[[#This Row],[discount]])</f>
        <v>2457</v>
      </c>
    </row>
    <row r="84" spans="1:8" x14ac:dyDescent="0.25">
      <c r="A84">
        <v>83</v>
      </c>
      <c r="B84" s="4">
        <v>45375</v>
      </c>
      <c r="C84">
        <v>3</v>
      </c>
      <c r="D84">
        <v>5</v>
      </c>
      <c r="E84">
        <v>1</v>
      </c>
      <c r="F84" s="3">
        <v>3900</v>
      </c>
      <c r="G84" s="6">
        <v>0.09</v>
      </c>
      <c r="H84" s="3">
        <f>basen[[#This Row],[quantité]]*basen[[#This Row],[prix_de_vente_unitaire]]*(1-basen[[#This Row],[discount]])</f>
        <v>3549</v>
      </c>
    </row>
    <row r="85" spans="1:8" x14ac:dyDescent="0.25">
      <c r="A85">
        <v>84</v>
      </c>
      <c r="B85" s="4">
        <v>45376</v>
      </c>
      <c r="C85">
        <v>6</v>
      </c>
      <c r="D85">
        <v>15</v>
      </c>
      <c r="E85">
        <v>1</v>
      </c>
      <c r="F85" s="3">
        <v>950</v>
      </c>
      <c r="G85" s="6">
        <v>0.01</v>
      </c>
      <c r="H85" s="3">
        <f>basen[[#This Row],[quantité]]*basen[[#This Row],[prix_de_vente_unitaire]]*(1-basen[[#This Row],[discount]])</f>
        <v>940.5</v>
      </c>
    </row>
    <row r="86" spans="1:8" x14ac:dyDescent="0.25">
      <c r="A86">
        <v>85</v>
      </c>
      <c r="B86" s="4">
        <v>45376</v>
      </c>
      <c r="C86">
        <v>1</v>
      </c>
      <c r="D86">
        <v>11</v>
      </c>
      <c r="E86">
        <v>1</v>
      </c>
      <c r="F86" s="3">
        <v>2700</v>
      </c>
      <c r="G86" s="6">
        <v>0.02</v>
      </c>
      <c r="H86" s="3">
        <f>basen[[#This Row],[quantité]]*basen[[#This Row],[prix_de_vente_unitaire]]*(1-basen[[#This Row],[discount]])</f>
        <v>2646</v>
      </c>
    </row>
    <row r="87" spans="1:8" x14ac:dyDescent="0.25">
      <c r="A87">
        <v>86</v>
      </c>
      <c r="B87" s="4">
        <v>45377</v>
      </c>
      <c r="C87">
        <v>5</v>
      </c>
      <c r="D87">
        <v>6</v>
      </c>
      <c r="E87">
        <v>1</v>
      </c>
      <c r="F87" s="3">
        <v>3900</v>
      </c>
      <c r="G87" s="6">
        <v>0.01</v>
      </c>
      <c r="H87" s="3">
        <f>basen[[#This Row],[quantité]]*basen[[#This Row],[prix_de_vente_unitaire]]*(1-basen[[#This Row],[discount]])</f>
        <v>3861</v>
      </c>
    </row>
    <row r="88" spans="1:8" x14ac:dyDescent="0.25">
      <c r="A88">
        <v>87</v>
      </c>
      <c r="B88" s="4">
        <v>45379</v>
      </c>
      <c r="C88">
        <v>6</v>
      </c>
      <c r="D88">
        <v>4</v>
      </c>
      <c r="E88">
        <v>1</v>
      </c>
      <c r="F88" s="3">
        <v>3700</v>
      </c>
      <c r="G88" s="6">
        <v>0.01</v>
      </c>
      <c r="H88" s="3">
        <f>basen[[#This Row],[quantité]]*basen[[#This Row],[prix_de_vente_unitaire]]*(1-basen[[#This Row],[discount]])</f>
        <v>3663</v>
      </c>
    </row>
    <row r="89" spans="1:8" x14ac:dyDescent="0.25">
      <c r="A89">
        <v>88</v>
      </c>
      <c r="B89" s="4">
        <v>45382</v>
      </c>
      <c r="C89">
        <v>3</v>
      </c>
      <c r="D89">
        <v>15</v>
      </c>
      <c r="E89">
        <v>1</v>
      </c>
      <c r="F89" s="3">
        <v>950</v>
      </c>
      <c r="G89" s="6">
        <v>0.05</v>
      </c>
      <c r="H89" s="3">
        <f>basen[[#This Row],[quantité]]*basen[[#This Row],[prix_de_vente_unitaire]]*(1-basen[[#This Row],[discount]])</f>
        <v>902.5</v>
      </c>
    </row>
    <row r="90" spans="1:8" x14ac:dyDescent="0.25">
      <c r="A90">
        <v>89</v>
      </c>
      <c r="B90" s="4">
        <v>45382</v>
      </c>
      <c r="C90">
        <v>1</v>
      </c>
      <c r="D90">
        <v>17</v>
      </c>
      <c r="E90">
        <v>1</v>
      </c>
      <c r="F90" s="3">
        <v>990</v>
      </c>
      <c r="G90" s="6">
        <v>0</v>
      </c>
      <c r="H90" s="3">
        <f>basen[[#This Row],[quantité]]*basen[[#This Row],[prix_de_vente_unitaire]]*(1-basen[[#This Row],[discount]])</f>
        <v>990</v>
      </c>
    </row>
    <row r="91" spans="1:8" x14ac:dyDescent="0.25">
      <c r="A91">
        <v>90</v>
      </c>
      <c r="B91" s="4">
        <v>45385</v>
      </c>
      <c r="C91">
        <v>4</v>
      </c>
      <c r="D91">
        <v>7</v>
      </c>
      <c r="E91">
        <v>1</v>
      </c>
      <c r="F91" s="3">
        <v>3900</v>
      </c>
      <c r="G91" s="6">
        <v>0.04</v>
      </c>
      <c r="H91" s="3">
        <f>basen[[#This Row],[quantité]]*basen[[#This Row],[prix_de_vente_unitaire]]*(1-basen[[#This Row],[discount]])</f>
        <v>3744</v>
      </c>
    </row>
    <row r="92" spans="1:8" x14ac:dyDescent="0.25">
      <c r="A92">
        <v>91</v>
      </c>
      <c r="B92" s="4">
        <v>45389</v>
      </c>
      <c r="C92">
        <v>5</v>
      </c>
      <c r="D92">
        <v>3</v>
      </c>
      <c r="E92">
        <v>1</v>
      </c>
      <c r="F92" s="3">
        <v>7700</v>
      </c>
      <c r="G92" s="6">
        <v>0.05</v>
      </c>
      <c r="H92" s="3">
        <f>basen[[#This Row],[quantité]]*basen[[#This Row],[prix_de_vente_unitaire]]*(1-basen[[#This Row],[discount]])</f>
        <v>7315</v>
      </c>
    </row>
    <row r="93" spans="1:8" x14ac:dyDescent="0.25">
      <c r="A93">
        <v>92</v>
      </c>
      <c r="B93" s="4">
        <v>45389</v>
      </c>
      <c r="C93">
        <v>5</v>
      </c>
      <c r="D93">
        <v>4</v>
      </c>
      <c r="E93">
        <v>1</v>
      </c>
      <c r="F93" s="3">
        <v>3700</v>
      </c>
      <c r="G93" s="6">
        <v>0.04</v>
      </c>
      <c r="H93" s="3">
        <f>basen[[#This Row],[quantité]]*basen[[#This Row],[prix_de_vente_unitaire]]*(1-basen[[#This Row],[discount]])</f>
        <v>3552</v>
      </c>
    </row>
    <row r="94" spans="1:8" x14ac:dyDescent="0.25">
      <c r="A94">
        <v>93</v>
      </c>
      <c r="B94" s="4">
        <v>45393</v>
      </c>
      <c r="C94">
        <v>6</v>
      </c>
      <c r="D94">
        <v>13</v>
      </c>
      <c r="E94">
        <v>1</v>
      </c>
      <c r="F94" s="3">
        <v>2700</v>
      </c>
      <c r="G94" s="6">
        <v>0.01</v>
      </c>
      <c r="H94" s="3">
        <f>basen[[#This Row],[quantité]]*basen[[#This Row],[prix_de_vente_unitaire]]*(1-basen[[#This Row],[discount]])</f>
        <v>2673</v>
      </c>
    </row>
    <row r="95" spans="1:8" x14ac:dyDescent="0.25">
      <c r="A95">
        <v>94</v>
      </c>
      <c r="B95" s="4">
        <v>45394</v>
      </c>
      <c r="C95">
        <v>4</v>
      </c>
      <c r="D95">
        <v>1</v>
      </c>
      <c r="E95">
        <v>1</v>
      </c>
      <c r="F95" s="3">
        <v>7500</v>
      </c>
      <c r="G95" s="6">
        <v>0.06</v>
      </c>
      <c r="H95" s="3">
        <f>basen[[#This Row],[quantité]]*basen[[#This Row],[prix_de_vente_unitaire]]*(1-basen[[#This Row],[discount]])</f>
        <v>7050</v>
      </c>
    </row>
    <row r="96" spans="1:8" x14ac:dyDescent="0.25">
      <c r="A96">
        <v>95</v>
      </c>
      <c r="B96" s="4">
        <v>45394</v>
      </c>
      <c r="C96">
        <v>3</v>
      </c>
      <c r="D96">
        <v>4</v>
      </c>
      <c r="E96">
        <v>1</v>
      </c>
      <c r="F96" s="3">
        <v>3700</v>
      </c>
      <c r="G96" s="6">
        <v>0.04</v>
      </c>
      <c r="H96" s="3">
        <f>basen[[#This Row],[quantité]]*basen[[#This Row],[prix_de_vente_unitaire]]*(1-basen[[#This Row],[discount]])</f>
        <v>3552</v>
      </c>
    </row>
    <row r="97" spans="1:8" x14ac:dyDescent="0.25">
      <c r="A97">
        <v>96</v>
      </c>
      <c r="B97" s="4">
        <v>45395</v>
      </c>
      <c r="C97">
        <v>3</v>
      </c>
      <c r="D97">
        <v>9</v>
      </c>
      <c r="E97">
        <v>1</v>
      </c>
      <c r="F97" s="3">
        <v>2650</v>
      </c>
      <c r="G97" s="6">
        <v>0.03</v>
      </c>
      <c r="H97" s="3">
        <f>basen[[#This Row],[quantité]]*basen[[#This Row],[prix_de_vente_unitaire]]*(1-basen[[#This Row],[discount]])</f>
        <v>2570.5</v>
      </c>
    </row>
    <row r="98" spans="1:8" x14ac:dyDescent="0.25">
      <c r="A98">
        <v>97</v>
      </c>
      <c r="B98" s="4">
        <v>45396</v>
      </c>
      <c r="C98">
        <v>6</v>
      </c>
      <c r="D98">
        <v>15</v>
      </c>
      <c r="E98">
        <v>1</v>
      </c>
      <c r="F98" s="3">
        <v>950</v>
      </c>
      <c r="G98" s="6">
        <v>7.0000000000000007E-2</v>
      </c>
      <c r="H98" s="3">
        <f>basen[[#This Row],[quantité]]*basen[[#This Row],[prix_de_vente_unitaire]]*(1-basen[[#This Row],[discount]])</f>
        <v>883.49999999999989</v>
      </c>
    </row>
    <row r="99" spans="1:8" x14ac:dyDescent="0.25">
      <c r="A99">
        <v>98</v>
      </c>
      <c r="B99" s="4">
        <v>45396</v>
      </c>
      <c r="C99">
        <v>5</v>
      </c>
      <c r="D99">
        <v>10</v>
      </c>
      <c r="E99">
        <v>1</v>
      </c>
      <c r="F99" s="3">
        <v>2700</v>
      </c>
      <c r="G99" s="6">
        <v>0.05</v>
      </c>
      <c r="H99" s="3">
        <f>basen[[#This Row],[quantité]]*basen[[#This Row],[prix_de_vente_unitaire]]*(1-basen[[#This Row],[discount]])</f>
        <v>2565</v>
      </c>
    </row>
    <row r="100" spans="1:8" x14ac:dyDescent="0.25">
      <c r="A100">
        <v>99</v>
      </c>
      <c r="B100" s="4">
        <v>45397</v>
      </c>
      <c r="C100">
        <v>2</v>
      </c>
      <c r="D100">
        <v>15</v>
      </c>
      <c r="E100">
        <v>1</v>
      </c>
      <c r="F100" s="3">
        <v>950</v>
      </c>
      <c r="G100" s="6">
        <v>0.09</v>
      </c>
      <c r="H100" s="3">
        <f>basen[[#This Row],[quantité]]*basen[[#This Row],[prix_de_vente_unitaire]]*(1-basen[[#This Row],[discount]])</f>
        <v>864.5</v>
      </c>
    </row>
    <row r="101" spans="1:8" x14ac:dyDescent="0.25">
      <c r="A101">
        <v>100</v>
      </c>
      <c r="B101" s="4">
        <v>45397</v>
      </c>
      <c r="C101">
        <v>5</v>
      </c>
      <c r="D101">
        <v>17</v>
      </c>
      <c r="E101">
        <v>1</v>
      </c>
      <c r="F101" s="3">
        <v>990</v>
      </c>
      <c r="G101" s="6">
        <v>0.09</v>
      </c>
      <c r="H101" s="3">
        <f>basen[[#This Row],[quantité]]*basen[[#This Row],[prix_de_vente_unitaire]]*(1-basen[[#This Row],[discount]])</f>
        <v>900.9</v>
      </c>
    </row>
    <row r="102" spans="1:8" x14ac:dyDescent="0.25">
      <c r="A102">
        <v>101</v>
      </c>
      <c r="B102" s="4">
        <v>45397</v>
      </c>
      <c r="C102">
        <v>2</v>
      </c>
      <c r="D102">
        <v>1</v>
      </c>
      <c r="E102">
        <v>1</v>
      </c>
      <c r="F102" s="3">
        <v>7500</v>
      </c>
      <c r="G102" s="6">
        <v>0.02</v>
      </c>
      <c r="H102" s="3">
        <f>basen[[#This Row],[quantité]]*basen[[#This Row],[prix_de_vente_unitaire]]*(1-basen[[#This Row],[discount]])</f>
        <v>7350</v>
      </c>
    </row>
    <row r="103" spans="1:8" x14ac:dyDescent="0.25">
      <c r="A103">
        <v>102</v>
      </c>
      <c r="B103" s="4">
        <v>45397</v>
      </c>
      <c r="C103">
        <v>3</v>
      </c>
      <c r="D103">
        <v>6</v>
      </c>
      <c r="E103">
        <v>1</v>
      </c>
      <c r="F103" s="3">
        <v>3900</v>
      </c>
      <c r="G103" s="6">
        <v>0.09</v>
      </c>
      <c r="H103" s="3">
        <f>basen[[#This Row],[quantité]]*basen[[#This Row],[prix_de_vente_unitaire]]*(1-basen[[#This Row],[discount]])</f>
        <v>3549</v>
      </c>
    </row>
    <row r="104" spans="1:8" x14ac:dyDescent="0.25">
      <c r="A104">
        <v>103</v>
      </c>
      <c r="B104" s="4">
        <v>45398</v>
      </c>
      <c r="C104">
        <v>5</v>
      </c>
      <c r="D104">
        <v>8</v>
      </c>
      <c r="E104">
        <v>1</v>
      </c>
      <c r="F104" s="3">
        <v>3900</v>
      </c>
      <c r="G104" s="6">
        <v>0.06</v>
      </c>
      <c r="H104" s="3">
        <f>basen[[#This Row],[quantité]]*basen[[#This Row],[prix_de_vente_unitaire]]*(1-basen[[#This Row],[discount]])</f>
        <v>3666</v>
      </c>
    </row>
    <row r="105" spans="1:8" x14ac:dyDescent="0.25">
      <c r="A105">
        <v>104</v>
      </c>
      <c r="B105" s="4">
        <v>45399</v>
      </c>
      <c r="C105">
        <v>1</v>
      </c>
      <c r="D105">
        <v>7</v>
      </c>
      <c r="E105">
        <v>1</v>
      </c>
      <c r="F105" s="3">
        <v>3900</v>
      </c>
      <c r="G105" s="6">
        <v>7.0000000000000007E-2</v>
      </c>
      <c r="H105" s="3">
        <f>basen[[#This Row],[quantité]]*basen[[#This Row],[prix_de_vente_unitaire]]*(1-basen[[#This Row],[discount]])</f>
        <v>3626.9999999999995</v>
      </c>
    </row>
    <row r="106" spans="1:8" x14ac:dyDescent="0.25">
      <c r="A106">
        <v>105</v>
      </c>
      <c r="B106" s="4">
        <v>45401</v>
      </c>
      <c r="C106">
        <v>1</v>
      </c>
      <c r="D106">
        <v>11</v>
      </c>
      <c r="E106">
        <v>1</v>
      </c>
      <c r="F106" s="3">
        <v>2700</v>
      </c>
      <c r="G106" s="6">
        <v>0.08</v>
      </c>
      <c r="H106" s="3">
        <f>basen[[#This Row],[quantité]]*basen[[#This Row],[prix_de_vente_unitaire]]*(1-basen[[#This Row],[discount]])</f>
        <v>2484</v>
      </c>
    </row>
    <row r="107" spans="1:8" x14ac:dyDescent="0.25">
      <c r="A107">
        <v>106</v>
      </c>
      <c r="B107" s="4">
        <v>45401</v>
      </c>
      <c r="C107">
        <v>3</v>
      </c>
      <c r="D107">
        <v>15</v>
      </c>
      <c r="E107">
        <v>1</v>
      </c>
      <c r="F107" s="3">
        <v>950</v>
      </c>
      <c r="G107" s="6">
        <v>0.05</v>
      </c>
      <c r="H107" s="3">
        <f>basen[[#This Row],[quantité]]*basen[[#This Row],[prix_de_vente_unitaire]]*(1-basen[[#This Row],[discount]])</f>
        <v>902.5</v>
      </c>
    </row>
    <row r="108" spans="1:8" x14ac:dyDescent="0.25">
      <c r="A108">
        <v>107</v>
      </c>
      <c r="B108" s="4">
        <v>45402</v>
      </c>
      <c r="C108">
        <v>2</v>
      </c>
      <c r="D108">
        <v>13</v>
      </c>
      <c r="E108">
        <v>1</v>
      </c>
      <c r="F108" s="3">
        <v>2700</v>
      </c>
      <c r="G108" s="6">
        <v>0.03</v>
      </c>
      <c r="H108" s="3">
        <f>basen[[#This Row],[quantité]]*basen[[#This Row],[prix_de_vente_unitaire]]*(1-basen[[#This Row],[discount]])</f>
        <v>2619</v>
      </c>
    </row>
    <row r="109" spans="1:8" x14ac:dyDescent="0.25">
      <c r="A109">
        <v>108</v>
      </c>
      <c r="B109" s="4">
        <v>45404</v>
      </c>
      <c r="C109">
        <v>6</v>
      </c>
      <c r="D109">
        <v>4</v>
      </c>
      <c r="E109">
        <v>1</v>
      </c>
      <c r="F109" s="3">
        <v>3700</v>
      </c>
      <c r="G109" s="6">
        <v>0.05</v>
      </c>
      <c r="H109" s="3">
        <f>basen[[#This Row],[quantité]]*basen[[#This Row],[prix_de_vente_unitaire]]*(1-basen[[#This Row],[discount]])</f>
        <v>3515</v>
      </c>
    </row>
    <row r="110" spans="1:8" x14ac:dyDescent="0.25">
      <c r="A110">
        <v>109</v>
      </c>
      <c r="B110" s="4">
        <v>45404</v>
      </c>
      <c r="C110">
        <v>5</v>
      </c>
      <c r="D110">
        <v>12</v>
      </c>
      <c r="E110">
        <v>1</v>
      </c>
      <c r="F110" s="3">
        <v>2700</v>
      </c>
      <c r="G110" s="6">
        <v>0</v>
      </c>
      <c r="H110" s="3">
        <f>basen[[#This Row],[quantité]]*basen[[#This Row],[prix_de_vente_unitaire]]*(1-basen[[#This Row],[discount]])</f>
        <v>2700</v>
      </c>
    </row>
    <row r="111" spans="1:8" x14ac:dyDescent="0.25">
      <c r="A111">
        <v>110</v>
      </c>
      <c r="B111" s="4">
        <v>45407</v>
      </c>
      <c r="C111">
        <v>3</v>
      </c>
      <c r="D111">
        <v>6</v>
      </c>
      <c r="E111">
        <v>1</v>
      </c>
      <c r="F111" s="3">
        <v>3900</v>
      </c>
      <c r="G111" s="6">
        <v>0.08</v>
      </c>
      <c r="H111" s="3">
        <f>basen[[#This Row],[quantité]]*basen[[#This Row],[prix_de_vente_unitaire]]*(1-basen[[#This Row],[discount]])</f>
        <v>3588</v>
      </c>
    </row>
    <row r="112" spans="1:8" x14ac:dyDescent="0.25">
      <c r="A112">
        <v>111</v>
      </c>
      <c r="B112" s="4">
        <v>45407</v>
      </c>
      <c r="C112">
        <v>2</v>
      </c>
      <c r="D112">
        <v>1</v>
      </c>
      <c r="E112">
        <v>1</v>
      </c>
      <c r="F112" s="3">
        <v>7500</v>
      </c>
      <c r="G112" s="6">
        <v>0.08</v>
      </c>
      <c r="H112" s="3">
        <f>basen[[#This Row],[quantité]]*basen[[#This Row],[prix_de_vente_unitaire]]*(1-basen[[#This Row],[discount]])</f>
        <v>6900</v>
      </c>
    </row>
    <row r="113" spans="1:8" x14ac:dyDescent="0.25">
      <c r="A113">
        <v>112</v>
      </c>
      <c r="B113" s="4">
        <v>45408</v>
      </c>
      <c r="C113">
        <v>5</v>
      </c>
      <c r="D113">
        <v>2</v>
      </c>
      <c r="E113">
        <v>1</v>
      </c>
      <c r="F113" s="3">
        <v>7800</v>
      </c>
      <c r="G113" s="6">
        <v>0.1</v>
      </c>
      <c r="H113" s="3">
        <f>basen[[#This Row],[quantité]]*basen[[#This Row],[prix_de_vente_unitaire]]*(1-basen[[#This Row],[discount]])</f>
        <v>7020</v>
      </c>
    </row>
    <row r="114" spans="1:8" x14ac:dyDescent="0.25">
      <c r="A114">
        <v>113</v>
      </c>
      <c r="B114" s="4">
        <v>45408</v>
      </c>
      <c r="C114">
        <v>5</v>
      </c>
      <c r="D114">
        <v>15</v>
      </c>
      <c r="E114">
        <v>1</v>
      </c>
      <c r="F114" s="3">
        <v>950</v>
      </c>
      <c r="G114" s="6">
        <v>0.03</v>
      </c>
      <c r="H114" s="3">
        <f>basen[[#This Row],[quantité]]*basen[[#This Row],[prix_de_vente_unitaire]]*(1-basen[[#This Row],[discount]])</f>
        <v>921.5</v>
      </c>
    </row>
    <row r="115" spans="1:8" x14ac:dyDescent="0.25">
      <c r="A115">
        <v>114</v>
      </c>
      <c r="B115" s="4">
        <v>45408</v>
      </c>
      <c r="C115">
        <v>4</v>
      </c>
      <c r="D115">
        <v>6</v>
      </c>
      <c r="E115">
        <v>1</v>
      </c>
      <c r="F115" s="3">
        <v>3900</v>
      </c>
      <c r="G115" s="6">
        <v>0.03</v>
      </c>
      <c r="H115" s="3">
        <f>basen[[#This Row],[quantité]]*basen[[#This Row],[prix_de_vente_unitaire]]*(1-basen[[#This Row],[discount]])</f>
        <v>3783</v>
      </c>
    </row>
    <row r="116" spans="1:8" x14ac:dyDescent="0.25">
      <c r="A116">
        <v>115</v>
      </c>
      <c r="B116" s="4">
        <v>45410</v>
      </c>
      <c r="C116">
        <v>4</v>
      </c>
      <c r="D116">
        <v>7</v>
      </c>
      <c r="E116">
        <v>1</v>
      </c>
      <c r="F116" s="3">
        <v>3900</v>
      </c>
      <c r="G116" s="6">
        <v>0.05</v>
      </c>
      <c r="H116" s="3">
        <f>basen[[#This Row],[quantité]]*basen[[#This Row],[prix_de_vente_unitaire]]*(1-basen[[#This Row],[discount]])</f>
        <v>3705</v>
      </c>
    </row>
    <row r="117" spans="1:8" x14ac:dyDescent="0.25">
      <c r="A117">
        <v>116</v>
      </c>
      <c r="B117" s="4">
        <v>45412</v>
      </c>
      <c r="C117">
        <v>5</v>
      </c>
      <c r="D117">
        <v>14</v>
      </c>
      <c r="E117">
        <v>1</v>
      </c>
      <c r="F117" s="3">
        <v>2700</v>
      </c>
      <c r="G117" s="6">
        <v>7.0000000000000007E-2</v>
      </c>
      <c r="H117" s="3">
        <f>basen[[#This Row],[quantité]]*basen[[#This Row],[prix_de_vente_unitaire]]*(1-basen[[#This Row],[discount]])</f>
        <v>2511</v>
      </c>
    </row>
    <row r="118" spans="1:8" x14ac:dyDescent="0.25">
      <c r="A118">
        <v>117</v>
      </c>
      <c r="B118" s="4">
        <v>45413</v>
      </c>
      <c r="C118">
        <v>6</v>
      </c>
      <c r="D118">
        <v>5</v>
      </c>
      <c r="E118">
        <v>1</v>
      </c>
      <c r="F118" s="3">
        <v>3900</v>
      </c>
      <c r="G118" s="6">
        <v>7.0000000000000007E-2</v>
      </c>
      <c r="H118" s="3">
        <f>basen[[#This Row],[quantité]]*basen[[#This Row],[prix_de_vente_unitaire]]*(1-basen[[#This Row],[discount]])</f>
        <v>3626.9999999999995</v>
      </c>
    </row>
    <row r="119" spans="1:8" x14ac:dyDescent="0.25">
      <c r="A119">
        <v>118</v>
      </c>
      <c r="B119" s="4">
        <v>45414</v>
      </c>
      <c r="C119">
        <v>6</v>
      </c>
      <c r="D119">
        <v>16</v>
      </c>
      <c r="E119">
        <v>1</v>
      </c>
      <c r="F119" s="3">
        <v>990</v>
      </c>
      <c r="G119" s="6">
        <v>0.01</v>
      </c>
      <c r="H119" s="3">
        <f>basen[[#This Row],[quantité]]*basen[[#This Row],[prix_de_vente_unitaire]]*(1-basen[[#This Row],[discount]])</f>
        <v>980.1</v>
      </c>
    </row>
    <row r="120" spans="1:8" x14ac:dyDescent="0.25">
      <c r="A120">
        <v>119</v>
      </c>
      <c r="B120" s="4">
        <v>45414</v>
      </c>
      <c r="C120">
        <v>3</v>
      </c>
      <c r="D120">
        <v>10</v>
      </c>
      <c r="E120">
        <v>1</v>
      </c>
      <c r="F120" s="3">
        <v>2700</v>
      </c>
      <c r="G120" s="6">
        <v>7.0000000000000007E-2</v>
      </c>
      <c r="H120" s="3">
        <f>basen[[#This Row],[quantité]]*basen[[#This Row],[prix_de_vente_unitaire]]*(1-basen[[#This Row],[discount]])</f>
        <v>2511</v>
      </c>
    </row>
    <row r="121" spans="1:8" x14ac:dyDescent="0.25">
      <c r="A121">
        <v>120</v>
      </c>
      <c r="B121" s="4">
        <v>45414</v>
      </c>
      <c r="C121">
        <v>6</v>
      </c>
      <c r="D121">
        <v>2</v>
      </c>
      <c r="E121">
        <v>1</v>
      </c>
      <c r="F121" s="3">
        <v>7800</v>
      </c>
      <c r="G121" s="6">
        <v>0.1</v>
      </c>
      <c r="H121" s="3">
        <f>basen[[#This Row],[quantité]]*basen[[#This Row],[prix_de_vente_unitaire]]*(1-basen[[#This Row],[discount]])</f>
        <v>7020</v>
      </c>
    </row>
    <row r="122" spans="1:8" x14ac:dyDescent="0.25">
      <c r="A122">
        <v>121</v>
      </c>
      <c r="B122" s="4">
        <v>45414</v>
      </c>
      <c r="C122">
        <v>3</v>
      </c>
      <c r="D122">
        <v>5</v>
      </c>
      <c r="E122">
        <v>1</v>
      </c>
      <c r="F122" s="3">
        <v>3900</v>
      </c>
      <c r="G122" s="6">
        <v>0.08</v>
      </c>
      <c r="H122" s="3">
        <f>basen[[#This Row],[quantité]]*basen[[#This Row],[prix_de_vente_unitaire]]*(1-basen[[#This Row],[discount]])</f>
        <v>3588</v>
      </c>
    </row>
    <row r="123" spans="1:8" x14ac:dyDescent="0.25">
      <c r="A123">
        <v>122</v>
      </c>
      <c r="B123" s="4">
        <v>45415</v>
      </c>
      <c r="C123">
        <v>5</v>
      </c>
      <c r="D123">
        <v>5</v>
      </c>
      <c r="E123">
        <v>1</v>
      </c>
      <c r="F123" s="3">
        <v>3900</v>
      </c>
      <c r="G123" s="6">
        <v>0.01</v>
      </c>
      <c r="H123" s="3">
        <f>basen[[#This Row],[quantité]]*basen[[#This Row],[prix_de_vente_unitaire]]*(1-basen[[#This Row],[discount]])</f>
        <v>3861</v>
      </c>
    </row>
    <row r="124" spans="1:8" x14ac:dyDescent="0.25">
      <c r="A124">
        <v>123</v>
      </c>
      <c r="B124" s="4">
        <v>45416</v>
      </c>
      <c r="C124">
        <v>4</v>
      </c>
      <c r="D124">
        <v>1</v>
      </c>
      <c r="E124">
        <v>1</v>
      </c>
      <c r="F124" s="3">
        <v>7500</v>
      </c>
      <c r="G124" s="6">
        <v>0</v>
      </c>
      <c r="H124" s="3">
        <f>basen[[#This Row],[quantité]]*basen[[#This Row],[prix_de_vente_unitaire]]*(1-basen[[#This Row],[discount]])</f>
        <v>7500</v>
      </c>
    </row>
    <row r="125" spans="1:8" x14ac:dyDescent="0.25">
      <c r="A125">
        <v>124</v>
      </c>
      <c r="B125" s="4">
        <v>45416</v>
      </c>
      <c r="C125">
        <v>5</v>
      </c>
      <c r="D125">
        <v>14</v>
      </c>
      <c r="E125">
        <v>1</v>
      </c>
      <c r="F125" s="3">
        <v>2700</v>
      </c>
      <c r="G125" s="6">
        <v>0.02</v>
      </c>
      <c r="H125" s="3">
        <f>basen[[#This Row],[quantité]]*basen[[#This Row],[prix_de_vente_unitaire]]*(1-basen[[#This Row],[discount]])</f>
        <v>2646</v>
      </c>
    </row>
    <row r="126" spans="1:8" x14ac:dyDescent="0.25">
      <c r="A126">
        <v>125</v>
      </c>
      <c r="B126" s="4">
        <v>45416</v>
      </c>
      <c r="C126">
        <v>4</v>
      </c>
      <c r="D126">
        <v>8</v>
      </c>
      <c r="E126">
        <v>1</v>
      </c>
      <c r="F126" s="3">
        <v>3900</v>
      </c>
      <c r="G126" s="6">
        <v>0.1</v>
      </c>
      <c r="H126" s="3">
        <f>basen[[#This Row],[quantité]]*basen[[#This Row],[prix_de_vente_unitaire]]*(1-basen[[#This Row],[discount]])</f>
        <v>3510</v>
      </c>
    </row>
    <row r="127" spans="1:8" x14ac:dyDescent="0.25">
      <c r="A127">
        <v>126</v>
      </c>
      <c r="B127" s="4">
        <v>45417</v>
      </c>
      <c r="C127">
        <v>3</v>
      </c>
      <c r="D127">
        <v>3</v>
      </c>
      <c r="E127">
        <v>1</v>
      </c>
      <c r="F127" s="3">
        <v>7700</v>
      </c>
      <c r="G127" s="6">
        <v>0.04</v>
      </c>
      <c r="H127" s="3">
        <f>basen[[#This Row],[quantité]]*basen[[#This Row],[prix_de_vente_unitaire]]*(1-basen[[#This Row],[discount]])</f>
        <v>7392</v>
      </c>
    </row>
    <row r="128" spans="1:8" x14ac:dyDescent="0.25">
      <c r="A128">
        <v>127</v>
      </c>
      <c r="B128" s="4">
        <v>45419</v>
      </c>
      <c r="C128">
        <v>2</v>
      </c>
      <c r="D128">
        <v>17</v>
      </c>
      <c r="E128">
        <v>1</v>
      </c>
      <c r="F128" s="3">
        <v>990</v>
      </c>
      <c r="G128" s="6">
        <v>0.06</v>
      </c>
      <c r="H128" s="3">
        <f>basen[[#This Row],[quantité]]*basen[[#This Row],[prix_de_vente_unitaire]]*(1-basen[[#This Row],[discount]])</f>
        <v>930.59999999999991</v>
      </c>
    </row>
    <row r="129" spans="1:8" x14ac:dyDescent="0.25">
      <c r="A129">
        <v>128</v>
      </c>
      <c r="B129" s="4">
        <v>45420</v>
      </c>
      <c r="C129">
        <v>6</v>
      </c>
      <c r="D129">
        <v>5</v>
      </c>
      <c r="E129">
        <v>1</v>
      </c>
      <c r="F129" s="3">
        <v>3900</v>
      </c>
      <c r="G129" s="6">
        <v>0.04</v>
      </c>
      <c r="H129" s="3">
        <f>basen[[#This Row],[quantité]]*basen[[#This Row],[prix_de_vente_unitaire]]*(1-basen[[#This Row],[discount]])</f>
        <v>3744</v>
      </c>
    </row>
    <row r="130" spans="1:8" x14ac:dyDescent="0.25">
      <c r="A130">
        <v>129</v>
      </c>
      <c r="B130" s="4">
        <v>45422</v>
      </c>
      <c r="C130">
        <v>1</v>
      </c>
      <c r="D130">
        <v>14</v>
      </c>
      <c r="E130">
        <v>1</v>
      </c>
      <c r="F130" s="3">
        <v>2700</v>
      </c>
      <c r="G130" s="6">
        <v>0.08</v>
      </c>
      <c r="H130" s="3">
        <f>basen[[#This Row],[quantité]]*basen[[#This Row],[prix_de_vente_unitaire]]*(1-basen[[#This Row],[discount]])</f>
        <v>2484</v>
      </c>
    </row>
    <row r="131" spans="1:8" x14ac:dyDescent="0.25">
      <c r="A131">
        <v>130</v>
      </c>
      <c r="B131" s="4">
        <v>45422</v>
      </c>
      <c r="C131">
        <v>6</v>
      </c>
      <c r="D131">
        <v>11</v>
      </c>
      <c r="E131">
        <v>1</v>
      </c>
      <c r="F131" s="3">
        <v>2700</v>
      </c>
      <c r="G131" s="6">
        <v>0</v>
      </c>
      <c r="H131" s="3">
        <f>basen[[#This Row],[quantité]]*basen[[#This Row],[prix_de_vente_unitaire]]*(1-basen[[#This Row],[discount]])</f>
        <v>2700</v>
      </c>
    </row>
    <row r="132" spans="1:8" x14ac:dyDescent="0.25">
      <c r="A132">
        <v>131</v>
      </c>
      <c r="B132" s="4">
        <v>45423</v>
      </c>
      <c r="C132">
        <v>2</v>
      </c>
      <c r="D132">
        <v>14</v>
      </c>
      <c r="E132">
        <v>1</v>
      </c>
      <c r="F132" s="3">
        <v>2700</v>
      </c>
      <c r="G132" s="6">
        <v>0.02</v>
      </c>
      <c r="H132" s="3">
        <f>basen[[#This Row],[quantité]]*basen[[#This Row],[prix_de_vente_unitaire]]*(1-basen[[#This Row],[discount]])</f>
        <v>2646</v>
      </c>
    </row>
    <row r="133" spans="1:8" x14ac:dyDescent="0.25">
      <c r="A133">
        <v>132</v>
      </c>
      <c r="B133" s="4">
        <v>45424</v>
      </c>
      <c r="C133">
        <v>4</v>
      </c>
      <c r="D133">
        <v>5</v>
      </c>
      <c r="E133">
        <v>1</v>
      </c>
      <c r="F133" s="3">
        <v>3900</v>
      </c>
      <c r="G133" s="6">
        <v>0.03</v>
      </c>
      <c r="H133" s="3">
        <f>basen[[#This Row],[quantité]]*basen[[#This Row],[prix_de_vente_unitaire]]*(1-basen[[#This Row],[discount]])</f>
        <v>3783</v>
      </c>
    </row>
    <row r="134" spans="1:8" x14ac:dyDescent="0.25">
      <c r="A134">
        <v>133</v>
      </c>
      <c r="B134" s="4">
        <v>45425</v>
      </c>
      <c r="C134">
        <v>5</v>
      </c>
      <c r="D134">
        <v>11</v>
      </c>
      <c r="E134">
        <v>1</v>
      </c>
      <c r="F134" s="3">
        <v>2700</v>
      </c>
      <c r="G134" s="6">
        <v>0.04</v>
      </c>
      <c r="H134" s="3">
        <f>basen[[#This Row],[quantité]]*basen[[#This Row],[prix_de_vente_unitaire]]*(1-basen[[#This Row],[discount]])</f>
        <v>2592</v>
      </c>
    </row>
    <row r="135" spans="1:8" x14ac:dyDescent="0.25">
      <c r="A135">
        <v>134</v>
      </c>
      <c r="B135" s="4">
        <v>45425</v>
      </c>
      <c r="C135">
        <v>2</v>
      </c>
      <c r="D135">
        <v>9</v>
      </c>
      <c r="E135">
        <v>1</v>
      </c>
      <c r="F135" s="3">
        <v>2650</v>
      </c>
      <c r="G135" s="6">
        <v>0.05</v>
      </c>
      <c r="H135" s="3">
        <f>basen[[#This Row],[quantité]]*basen[[#This Row],[prix_de_vente_unitaire]]*(1-basen[[#This Row],[discount]])</f>
        <v>2517.5</v>
      </c>
    </row>
    <row r="136" spans="1:8" x14ac:dyDescent="0.25">
      <c r="A136">
        <v>135</v>
      </c>
      <c r="B136" s="4">
        <v>45425</v>
      </c>
      <c r="C136">
        <v>5</v>
      </c>
      <c r="D136">
        <v>4</v>
      </c>
      <c r="E136">
        <v>1</v>
      </c>
      <c r="F136" s="3">
        <v>3700</v>
      </c>
      <c r="G136" s="6">
        <v>0.08</v>
      </c>
      <c r="H136" s="3">
        <f>basen[[#This Row],[quantité]]*basen[[#This Row],[prix_de_vente_unitaire]]*(1-basen[[#This Row],[discount]])</f>
        <v>3404</v>
      </c>
    </row>
    <row r="137" spans="1:8" x14ac:dyDescent="0.25">
      <c r="A137">
        <v>136</v>
      </c>
      <c r="B137" s="4">
        <v>45426</v>
      </c>
      <c r="C137">
        <v>2</v>
      </c>
      <c r="D137">
        <v>13</v>
      </c>
      <c r="E137">
        <v>1</v>
      </c>
      <c r="F137" s="3">
        <v>2700</v>
      </c>
      <c r="G137" s="6">
        <v>0.1</v>
      </c>
      <c r="H137" s="3">
        <f>basen[[#This Row],[quantité]]*basen[[#This Row],[prix_de_vente_unitaire]]*(1-basen[[#This Row],[discount]])</f>
        <v>2430</v>
      </c>
    </row>
    <row r="138" spans="1:8" x14ac:dyDescent="0.25">
      <c r="A138">
        <v>137</v>
      </c>
      <c r="B138" s="4">
        <v>45426</v>
      </c>
      <c r="C138">
        <v>1</v>
      </c>
      <c r="D138">
        <v>4</v>
      </c>
      <c r="E138">
        <v>1</v>
      </c>
      <c r="F138" s="3">
        <v>3700</v>
      </c>
      <c r="G138" s="6">
        <v>0.1</v>
      </c>
      <c r="H138" s="3">
        <f>basen[[#This Row],[quantité]]*basen[[#This Row],[prix_de_vente_unitaire]]*(1-basen[[#This Row],[discount]])</f>
        <v>3330</v>
      </c>
    </row>
    <row r="139" spans="1:8" x14ac:dyDescent="0.25">
      <c r="A139">
        <v>138</v>
      </c>
      <c r="B139" s="4">
        <v>45427</v>
      </c>
      <c r="C139">
        <v>1</v>
      </c>
      <c r="D139">
        <v>3</v>
      </c>
      <c r="E139">
        <v>1</v>
      </c>
      <c r="F139" s="3">
        <v>7700</v>
      </c>
      <c r="G139" s="6">
        <v>0</v>
      </c>
      <c r="H139" s="3">
        <f>basen[[#This Row],[quantité]]*basen[[#This Row],[prix_de_vente_unitaire]]*(1-basen[[#This Row],[discount]])</f>
        <v>7700</v>
      </c>
    </row>
    <row r="140" spans="1:8" x14ac:dyDescent="0.25">
      <c r="A140">
        <v>139</v>
      </c>
      <c r="B140" s="4">
        <v>45429</v>
      </c>
      <c r="C140">
        <v>3</v>
      </c>
      <c r="D140">
        <v>1</v>
      </c>
      <c r="E140">
        <v>1</v>
      </c>
      <c r="F140" s="3">
        <v>7500</v>
      </c>
      <c r="G140" s="6">
        <v>0.04</v>
      </c>
      <c r="H140" s="3">
        <f>basen[[#This Row],[quantité]]*basen[[#This Row],[prix_de_vente_unitaire]]*(1-basen[[#This Row],[discount]])</f>
        <v>7200</v>
      </c>
    </row>
    <row r="141" spans="1:8" x14ac:dyDescent="0.25">
      <c r="A141">
        <v>140</v>
      </c>
      <c r="B141" s="4">
        <v>45430</v>
      </c>
      <c r="C141">
        <v>1</v>
      </c>
      <c r="D141">
        <v>8</v>
      </c>
      <c r="E141">
        <v>1</v>
      </c>
      <c r="F141" s="3">
        <v>3900</v>
      </c>
      <c r="G141" s="6">
        <v>0.1</v>
      </c>
      <c r="H141" s="3">
        <f>basen[[#This Row],[quantité]]*basen[[#This Row],[prix_de_vente_unitaire]]*(1-basen[[#This Row],[discount]])</f>
        <v>3510</v>
      </c>
    </row>
    <row r="142" spans="1:8" x14ac:dyDescent="0.25">
      <c r="A142">
        <v>141</v>
      </c>
      <c r="B142" s="4">
        <v>45430</v>
      </c>
      <c r="C142">
        <v>2</v>
      </c>
      <c r="D142">
        <v>7</v>
      </c>
      <c r="E142">
        <v>1</v>
      </c>
      <c r="F142" s="3">
        <v>3900</v>
      </c>
      <c r="G142" s="6">
        <v>0.05</v>
      </c>
      <c r="H142" s="3">
        <f>basen[[#This Row],[quantité]]*basen[[#This Row],[prix_de_vente_unitaire]]*(1-basen[[#This Row],[discount]])</f>
        <v>3705</v>
      </c>
    </row>
    <row r="143" spans="1:8" x14ac:dyDescent="0.25">
      <c r="A143">
        <v>142</v>
      </c>
      <c r="B143" s="4">
        <v>45430</v>
      </c>
      <c r="C143">
        <v>3</v>
      </c>
      <c r="D143">
        <v>17</v>
      </c>
      <c r="E143">
        <v>1</v>
      </c>
      <c r="F143" s="3">
        <v>990</v>
      </c>
      <c r="G143" s="6">
        <v>0.06</v>
      </c>
      <c r="H143" s="3">
        <f>basen[[#This Row],[quantité]]*basen[[#This Row],[prix_de_vente_unitaire]]*(1-basen[[#This Row],[discount]])</f>
        <v>930.59999999999991</v>
      </c>
    </row>
    <row r="144" spans="1:8" x14ac:dyDescent="0.25">
      <c r="A144">
        <v>143</v>
      </c>
      <c r="B144" s="4">
        <v>45431</v>
      </c>
      <c r="C144">
        <v>5</v>
      </c>
      <c r="D144">
        <v>7</v>
      </c>
      <c r="E144">
        <v>1</v>
      </c>
      <c r="F144" s="3">
        <v>3900</v>
      </c>
      <c r="G144" s="6">
        <v>0.08</v>
      </c>
      <c r="H144" s="3">
        <f>basen[[#This Row],[quantité]]*basen[[#This Row],[prix_de_vente_unitaire]]*(1-basen[[#This Row],[discount]])</f>
        <v>3588</v>
      </c>
    </row>
    <row r="145" spans="1:8" x14ac:dyDescent="0.25">
      <c r="A145">
        <v>144</v>
      </c>
      <c r="B145" s="4">
        <v>45432</v>
      </c>
      <c r="C145">
        <v>6</v>
      </c>
      <c r="D145">
        <v>6</v>
      </c>
      <c r="E145">
        <v>1</v>
      </c>
      <c r="F145" s="3">
        <v>3900</v>
      </c>
      <c r="G145" s="6">
        <v>0</v>
      </c>
      <c r="H145" s="3">
        <f>basen[[#This Row],[quantité]]*basen[[#This Row],[prix_de_vente_unitaire]]*(1-basen[[#This Row],[discount]])</f>
        <v>3900</v>
      </c>
    </row>
    <row r="146" spans="1:8" x14ac:dyDescent="0.25">
      <c r="A146">
        <v>145</v>
      </c>
      <c r="B146" s="4">
        <v>45432</v>
      </c>
      <c r="C146">
        <v>4</v>
      </c>
      <c r="D146">
        <v>14</v>
      </c>
      <c r="E146">
        <v>1</v>
      </c>
      <c r="F146" s="3">
        <v>2700</v>
      </c>
      <c r="G146" s="6">
        <v>0.04</v>
      </c>
      <c r="H146" s="3">
        <f>basen[[#This Row],[quantité]]*basen[[#This Row],[prix_de_vente_unitaire]]*(1-basen[[#This Row],[discount]])</f>
        <v>2592</v>
      </c>
    </row>
    <row r="147" spans="1:8" x14ac:dyDescent="0.25">
      <c r="A147">
        <v>146</v>
      </c>
      <c r="B147" s="4">
        <v>45435</v>
      </c>
      <c r="C147">
        <v>4</v>
      </c>
      <c r="D147">
        <v>11</v>
      </c>
      <c r="E147">
        <v>1</v>
      </c>
      <c r="F147" s="3">
        <v>2700</v>
      </c>
      <c r="G147" s="6">
        <v>0</v>
      </c>
      <c r="H147" s="3">
        <f>basen[[#This Row],[quantité]]*basen[[#This Row],[prix_de_vente_unitaire]]*(1-basen[[#This Row],[discount]])</f>
        <v>2700</v>
      </c>
    </row>
    <row r="148" spans="1:8" x14ac:dyDescent="0.25">
      <c r="A148">
        <v>147</v>
      </c>
      <c r="B148" s="4">
        <v>45436</v>
      </c>
      <c r="C148">
        <v>4</v>
      </c>
      <c r="D148">
        <v>11</v>
      </c>
      <c r="E148">
        <v>1</v>
      </c>
      <c r="F148" s="3">
        <v>2700</v>
      </c>
      <c r="G148" s="6">
        <v>0.09</v>
      </c>
      <c r="H148" s="3">
        <f>basen[[#This Row],[quantité]]*basen[[#This Row],[prix_de_vente_unitaire]]*(1-basen[[#This Row],[discount]])</f>
        <v>2457</v>
      </c>
    </row>
    <row r="149" spans="1:8" x14ac:dyDescent="0.25">
      <c r="A149">
        <v>148</v>
      </c>
      <c r="B149" s="4">
        <v>45438</v>
      </c>
      <c r="C149">
        <v>1</v>
      </c>
      <c r="D149">
        <v>16</v>
      </c>
      <c r="E149">
        <v>1</v>
      </c>
      <c r="F149" s="3">
        <v>990</v>
      </c>
      <c r="G149" s="6">
        <v>0.01</v>
      </c>
      <c r="H149" s="3">
        <f>basen[[#This Row],[quantité]]*basen[[#This Row],[prix_de_vente_unitaire]]*(1-basen[[#This Row],[discount]])</f>
        <v>980.1</v>
      </c>
    </row>
    <row r="150" spans="1:8" x14ac:dyDescent="0.25">
      <c r="A150">
        <v>149</v>
      </c>
      <c r="B150" s="4">
        <v>45438</v>
      </c>
      <c r="C150">
        <v>2</v>
      </c>
      <c r="D150">
        <v>1</v>
      </c>
      <c r="E150">
        <v>1</v>
      </c>
      <c r="F150" s="3">
        <v>7500</v>
      </c>
      <c r="G150" s="6">
        <v>7.0000000000000007E-2</v>
      </c>
      <c r="H150" s="3">
        <f>basen[[#This Row],[quantité]]*basen[[#This Row],[prix_de_vente_unitaire]]*(1-basen[[#This Row],[discount]])</f>
        <v>6974.9999999999991</v>
      </c>
    </row>
    <row r="151" spans="1:8" x14ac:dyDescent="0.25">
      <c r="A151">
        <v>150</v>
      </c>
      <c r="B151" s="4">
        <v>45438</v>
      </c>
      <c r="C151">
        <v>2</v>
      </c>
      <c r="D151">
        <v>7</v>
      </c>
      <c r="E151">
        <v>1</v>
      </c>
      <c r="F151" s="3">
        <v>3900</v>
      </c>
      <c r="G151" s="6">
        <v>0.08</v>
      </c>
      <c r="H151" s="3">
        <f>basen[[#This Row],[quantité]]*basen[[#This Row],[prix_de_vente_unitaire]]*(1-basen[[#This Row],[discount]])</f>
        <v>3588</v>
      </c>
    </row>
    <row r="152" spans="1:8" x14ac:dyDescent="0.25">
      <c r="A152">
        <v>151</v>
      </c>
      <c r="B152" s="4">
        <v>45440</v>
      </c>
      <c r="C152">
        <v>1</v>
      </c>
      <c r="D152">
        <v>13</v>
      </c>
      <c r="E152">
        <v>1</v>
      </c>
      <c r="F152" s="3">
        <v>2700</v>
      </c>
      <c r="G152" s="6">
        <v>0.05</v>
      </c>
      <c r="H152" s="3">
        <f>basen[[#This Row],[quantité]]*basen[[#This Row],[prix_de_vente_unitaire]]*(1-basen[[#This Row],[discount]])</f>
        <v>2565</v>
      </c>
    </row>
    <row r="153" spans="1:8" x14ac:dyDescent="0.25">
      <c r="A153">
        <v>152</v>
      </c>
      <c r="B153" s="4">
        <v>45440</v>
      </c>
      <c r="C153">
        <v>6</v>
      </c>
      <c r="D153">
        <v>12</v>
      </c>
      <c r="E153">
        <v>1</v>
      </c>
      <c r="F153" s="3">
        <v>2700</v>
      </c>
      <c r="G153" s="6">
        <v>0.06</v>
      </c>
      <c r="H153" s="3">
        <f>basen[[#This Row],[quantité]]*basen[[#This Row],[prix_de_vente_unitaire]]*(1-basen[[#This Row],[discount]])</f>
        <v>2538</v>
      </c>
    </row>
    <row r="154" spans="1:8" x14ac:dyDescent="0.25">
      <c r="A154">
        <v>153</v>
      </c>
      <c r="B154" s="4">
        <v>45440</v>
      </c>
      <c r="C154">
        <v>3</v>
      </c>
      <c r="D154">
        <v>15</v>
      </c>
      <c r="E154">
        <v>1</v>
      </c>
      <c r="F154" s="3">
        <v>950</v>
      </c>
      <c r="G154" s="6">
        <v>0.06</v>
      </c>
      <c r="H154" s="3">
        <f>basen[[#This Row],[quantité]]*basen[[#This Row],[prix_de_vente_unitaire]]*(1-basen[[#This Row],[discount]])</f>
        <v>893</v>
      </c>
    </row>
    <row r="155" spans="1:8" x14ac:dyDescent="0.25">
      <c r="A155">
        <v>154</v>
      </c>
      <c r="B155" s="4">
        <v>45440</v>
      </c>
      <c r="C155">
        <v>2</v>
      </c>
      <c r="D155">
        <v>8</v>
      </c>
      <c r="E155">
        <v>1</v>
      </c>
      <c r="F155" s="3">
        <v>3900</v>
      </c>
      <c r="G155" s="6">
        <v>0.02</v>
      </c>
      <c r="H155" s="3">
        <f>basen[[#This Row],[quantité]]*basen[[#This Row],[prix_de_vente_unitaire]]*(1-basen[[#This Row],[discount]])</f>
        <v>3822</v>
      </c>
    </row>
    <row r="156" spans="1:8" x14ac:dyDescent="0.25">
      <c r="A156">
        <v>155</v>
      </c>
      <c r="B156" s="4">
        <v>45440</v>
      </c>
      <c r="C156">
        <v>5</v>
      </c>
      <c r="D156">
        <v>2</v>
      </c>
      <c r="E156">
        <v>1</v>
      </c>
      <c r="F156" s="3">
        <v>7800</v>
      </c>
      <c r="G156" s="6">
        <v>0.1</v>
      </c>
      <c r="H156" s="3">
        <f>basen[[#This Row],[quantité]]*basen[[#This Row],[prix_de_vente_unitaire]]*(1-basen[[#This Row],[discount]])</f>
        <v>7020</v>
      </c>
    </row>
    <row r="157" spans="1:8" x14ac:dyDescent="0.25">
      <c r="A157">
        <v>156</v>
      </c>
      <c r="B157" s="4">
        <v>45443</v>
      </c>
      <c r="C157">
        <v>4</v>
      </c>
      <c r="D157">
        <v>9</v>
      </c>
      <c r="E157">
        <v>1</v>
      </c>
      <c r="F157" s="3">
        <v>2650</v>
      </c>
      <c r="G157" s="6">
        <v>0.03</v>
      </c>
      <c r="H157" s="3">
        <f>basen[[#This Row],[quantité]]*basen[[#This Row],[prix_de_vente_unitaire]]*(1-basen[[#This Row],[discount]])</f>
        <v>2570.5</v>
      </c>
    </row>
    <row r="158" spans="1:8" x14ac:dyDescent="0.25">
      <c r="A158">
        <v>157</v>
      </c>
      <c r="B158" s="4">
        <v>45443</v>
      </c>
      <c r="C158">
        <v>4</v>
      </c>
      <c r="D158">
        <v>11</v>
      </c>
      <c r="E158">
        <v>1</v>
      </c>
      <c r="F158" s="3">
        <v>2700</v>
      </c>
      <c r="G158" s="6">
        <v>0.08</v>
      </c>
      <c r="H158" s="3">
        <f>basen[[#This Row],[quantité]]*basen[[#This Row],[prix_de_vente_unitaire]]*(1-basen[[#This Row],[discount]])</f>
        <v>2484</v>
      </c>
    </row>
    <row r="159" spans="1:8" x14ac:dyDescent="0.25">
      <c r="A159">
        <v>158</v>
      </c>
      <c r="B159" s="4">
        <v>45443</v>
      </c>
      <c r="C159">
        <v>5</v>
      </c>
      <c r="D159">
        <v>13</v>
      </c>
      <c r="E159">
        <v>1</v>
      </c>
      <c r="F159" s="3">
        <v>2700</v>
      </c>
      <c r="G159" s="6">
        <v>0.1</v>
      </c>
      <c r="H159" s="3">
        <f>basen[[#This Row],[quantité]]*basen[[#This Row],[prix_de_vente_unitaire]]*(1-basen[[#This Row],[discount]])</f>
        <v>2430</v>
      </c>
    </row>
    <row r="160" spans="1:8" x14ac:dyDescent="0.25">
      <c r="A160">
        <v>159</v>
      </c>
      <c r="B160" s="4">
        <v>45445</v>
      </c>
      <c r="C160">
        <v>6</v>
      </c>
      <c r="D160">
        <v>4</v>
      </c>
      <c r="E160">
        <v>1</v>
      </c>
      <c r="F160" s="3">
        <v>3700</v>
      </c>
      <c r="G160" s="6">
        <v>0</v>
      </c>
      <c r="H160" s="3">
        <f>basen[[#This Row],[quantité]]*basen[[#This Row],[prix_de_vente_unitaire]]*(1-basen[[#This Row],[discount]])</f>
        <v>3700</v>
      </c>
    </row>
    <row r="161" spans="1:8" x14ac:dyDescent="0.25">
      <c r="A161">
        <v>160</v>
      </c>
      <c r="B161" s="4">
        <v>45448</v>
      </c>
      <c r="C161">
        <v>6</v>
      </c>
      <c r="D161">
        <v>11</v>
      </c>
      <c r="E161">
        <v>1</v>
      </c>
      <c r="F161" s="3">
        <v>2700</v>
      </c>
      <c r="G161" s="6">
        <v>0.02</v>
      </c>
      <c r="H161" s="3">
        <f>basen[[#This Row],[quantité]]*basen[[#This Row],[prix_de_vente_unitaire]]*(1-basen[[#This Row],[discount]])</f>
        <v>2646</v>
      </c>
    </row>
    <row r="162" spans="1:8" x14ac:dyDescent="0.25">
      <c r="A162">
        <v>161</v>
      </c>
      <c r="B162" s="4">
        <v>45452</v>
      </c>
      <c r="C162">
        <v>5</v>
      </c>
      <c r="D162">
        <v>4</v>
      </c>
      <c r="E162">
        <v>1</v>
      </c>
      <c r="F162" s="3">
        <v>3700</v>
      </c>
      <c r="G162" s="6">
        <v>0.1</v>
      </c>
      <c r="H162" s="3">
        <f>basen[[#This Row],[quantité]]*basen[[#This Row],[prix_de_vente_unitaire]]*(1-basen[[#This Row],[discount]])</f>
        <v>3330</v>
      </c>
    </row>
    <row r="163" spans="1:8" x14ac:dyDescent="0.25">
      <c r="A163">
        <v>162</v>
      </c>
      <c r="B163" s="4">
        <v>45452</v>
      </c>
      <c r="C163">
        <v>2</v>
      </c>
      <c r="D163">
        <v>13</v>
      </c>
      <c r="E163">
        <v>1</v>
      </c>
      <c r="F163" s="3">
        <v>2700</v>
      </c>
      <c r="G163" s="6">
        <v>7.0000000000000007E-2</v>
      </c>
      <c r="H163" s="3">
        <f>basen[[#This Row],[quantité]]*basen[[#This Row],[prix_de_vente_unitaire]]*(1-basen[[#This Row],[discount]])</f>
        <v>2511</v>
      </c>
    </row>
    <row r="164" spans="1:8" x14ac:dyDescent="0.25">
      <c r="A164">
        <v>163</v>
      </c>
      <c r="B164" s="4">
        <v>45453</v>
      </c>
      <c r="C164">
        <v>2</v>
      </c>
      <c r="D164">
        <v>5</v>
      </c>
      <c r="E164">
        <v>1</v>
      </c>
      <c r="F164" s="3">
        <v>3900</v>
      </c>
      <c r="G164" s="6">
        <v>0.09</v>
      </c>
      <c r="H164" s="3">
        <f>basen[[#This Row],[quantité]]*basen[[#This Row],[prix_de_vente_unitaire]]*(1-basen[[#This Row],[discount]])</f>
        <v>3549</v>
      </c>
    </row>
    <row r="165" spans="1:8" x14ac:dyDescent="0.25">
      <c r="A165">
        <v>164</v>
      </c>
      <c r="B165" s="4">
        <v>45453</v>
      </c>
      <c r="C165">
        <v>5</v>
      </c>
      <c r="D165">
        <v>4</v>
      </c>
      <c r="E165">
        <v>1</v>
      </c>
      <c r="F165" s="3">
        <v>3700</v>
      </c>
      <c r="G165" s="6">
        <v>0.06</v>
      </c>
      <c r="H165" s="3">
        <f>basen[[#This Row],[quantité]]*basen[[#This Row],[prix_de_vente_unitaire]]*(1-basen[[#This Row],[discount]])</f>
        <v>3478</v>
      </c>
    </row>
    <row r="166" spans="1:8" x14ac:dyDescent="0.25">
      <c r="A166">
        <v>165</v>
      </c>
      <c r="B166" s="4">
        <v>45454</v>
      </c>
      <c r="C166">
        <v>5</v>
      </c>
      <c r="D166">
        <v>3</v>
      </c>
      <c r="E166">
        <v>1</v>
      </c>
      <c r="F166" s="3">
        <v>7700</v>
      </c>
      <c r="G166" s="6">
        <v>0.1</v>
      </c>
      <c r="H166" s="3">
        <f>basen[[#This Row],[quantité]]*basen[[#This Row],[prix_de_vente_unitaire]]*(1-basen[[#This Row],[discount]])</f>
        <v>6930</v>
      </c>
    </row>
    <row r="167" spans="1:8" x14ac:dyDescent="0.25">
      <c r="A167">
        <v>166</v>
      </c>
      <c r="B167" s="4">
        <v>45455</v>
      </c>
      <c r="C167">
        <v>5</v>
      </c>
      <c r="D167">
        <v>9</v>
      </c>
      <c r="E167">
        <v>1</v>
      </c>
      <c r="F167" s="3">
        <v>2650</v>
      </c>
      <c r="G167" s="6">
        <v>0.02</v>
      </c>
      <c r="H167" s="3">
        <f>basen[[#This Row],[quantité]]*basen[[#This Row],[prix_de_vente_unitaire]]*(1-basen[[#This Row],[discount]])</f>
        <v>2597</v>
      </c>
    </row>
    <row r="168" spans="1:8" x14ac:dyDescent="0.25">
      <c r="A168">
        <v>167</v>
      </c>
      <c r="B168" s="4">
        <v>45456</v>
      </c>
      <c r="C168">
        <v>3</v>
      </c>
      <c r="D168">
        <v>5</v>
      </c>
      <c r="E168">
        <v>1</v>
      </c>
      <c r="F168" s="3">
        <v>3900</v>
      </c>
      <c r="G168" s="6">
        <v>0.1</v>
      </c>
      <c r="H168" s="3">
        <f>basen[[#This Row],[quantité]]*basen[[#This Row],[prix_de_vente_unitaire]]*(1-basen[[#This Row],[discount]])</f>
        <v>3510</v>
      </c>
    </row>
    <row r="169" spans="1:8" x14ac:dyDescent="0.25">
      <c r="A169">
        <v>168</v>
      </c>
      <c r="B169" s="4">
        <v>45457</v>
      </c>
      <c r="C169">
        <v>5</v>
      </c>
      <c r="D169">
        <v>17</v>
      </c>
      <c r="E169">
        <v>1</v>
      </c>
      <c r="F169" s="3">
        <v>990</v>
      </c>
      <c r="G169" s="6">
        <v>0.08</v>
      </c>
      <c r="H169" s="3">
        <f>basen[[#This Row],[quantité]]*basen[[#This Row],[prix_de_vente_unitaire]]*(1-basen[[#This Row],[discount]])</f>
        <v>910.80000000000007</v>
      </c>
    </row>
    <row r="170" spans="1:8" x14ac:dyDescent="0.25">
      <c r="A170">
        <v>169</v>
      </c>
      <c r="B170" s="4">
        <v>45457</v>
      </c>
      <c r="C170">
        <v>2</v>
      </c>
      <c r="D170">
        <v>16</v>
      </c>
      <c r="E170">
        <v>1</v>
      </c>
      <c r="F170" s="3">
        <v>990</v>
      </c>
      <c r="G170" s="6">
        <v>0.02</v>
      </c>
      <c r="H170" s="3">
        <f>basen[[#This Row],[quantité]]*basen[[#This Row],[prix_de_vente_unitaire]]*(1-basen[[#This Row],[discount]])</f>
        <v>970.19999999999993</v>
      </c>
    </row>
    <row r="171" spans="1:8" x14ac:dyDescent="0.25">
      <c r="A171">
        <v>170</v>
      </c>
      <c r="B171" s="4">
        <v>45458</v>
      </c>
      <c r="C171">
        <v>2</v>
      </c>
      <c r="D171">
        <v>15</v>
      </c>
      <c r="E171">
        <v>1</v>
      </c>
      <c r="F171" s="3">
        <v>950</v>
      </c>
      <c r="G171" s="6">
        <v>0.02</v>
      </c>
      <c r="H171" s="3">
        <f>basen[[#This Row],[quantité]]*basen[[#This Row],[prix_de_vente_unitaire]]*(1-basen[[#This Row],[discount]])</f>
        <v>931</v>
      </c>
    </row>
    <row r="172" spans="1:8" x14ac:dyDescent="0.25">
      <c r="A172">
        <v>171</v>
      </c>
      <c r="B172" s="4">
        <v>45458</v>
      </c>
      <c r="C172">
        <v>6</v>
      </c>
      <c r="D172">
        <v>17</v>
      </c>
      <c r="E172">
        <v>1</v>
      </c>
      <c r="F172" s="3">
        <v>990</v>
      </c>
      <c r="G172" s="6">
        <v>0.03</v>
      </c>
      <c r="H172" s="3">
        <f>basen[[#This Row],[quantité]]*basen[[#This Row],[prix_de_vente_unitaire]]*(1-basen[[#This Row],[discount]])</f>
        <v>960.3</v>
      </c>
    </row>
    <row r="173" spans="1:8" x14ac:dyDescent="0.25">
      <c r="A173">
        <v>172</v>
      </c>
      <c r="B173" s="4">
        <v>45459</v>
      </c>
      <c r="C173">
        <v>6</v>
      </c>
      <c r="D173">
        <v>16</v>
      </c>
      <c r="E173">
        <v>1</v>
      </c>
      <c r="F173" s="3">
        <v>990</v>
      </c>
      <c r="G173" s="6">
        <v>0.09</v>
      </c>
      <c r="H173" s="3">
        <f>basen[[#This Row],[quantité]]*basen[[#This Row],[prix_de_vente_unitaire]]*(1-basen[[#This Row],[discount]])</f>
        <v>900.9</v>
      </c>
    </row>
    <row r="174" spans="1:8" x14ac:dyDescent="0.25">
      <c r="A174">
        <v>173</v>
      </c>
      <c r="B174" s="4">
        <v>45460</v>
      </c>
      <c r="C174">
        <v>3</v>
      </c>
      <c r="D174">
        <v>11</v>
      </c>
      <c r="E174">
        <v>1</v>
      </c>
      <c r="F174" s="3">
        <v>2700</v>
      </c>
      <c r="G174" s="6">
        <v>0.03</v>
      </c>
      <c r="H174" s="3">
        <f>basen[[#This Row],[quantité]]*basen[[#This Row],[prix_de_vente_unitaire]]*(1-basen[[#This Row],[discount]])</f>
        <v>2619</v>
      </c>
    </row>
    <row r="175" spans="1:8" x14ac:dyDescent="0.25">
      <c r="A175">
        <v>174</v>
      </c>
      <c r="B175" s="4">
        <v>45461</v>
      </c>
      <c r="C175">
        <v>6</v>
      </c>
      <c r="D175">
        <v>2</v>
      </c>
      <c r="E175">
        <v>1</v>
      </c>
      <c r="F175" s="3">
        <v>7800</v>
      </c>
      <c r="G175" s="6">
        <v>7.0000000000000007E-2</v>
      </c>
      <c r="H175" s="3">
        <f>basen[[#This Row],[quantité]]*basen[[#This Row],[prix_de_vente_unitaire]]*(1-basen[[#This Row],[discount]])</f>
        <v>7253.9999999999991</v>
      </c>
    </row>
    <row r="176" spans="1:8" x14ac:dyDescent="0.25">
      <c r="A176">
        <v>175</v>
      </c>
      <c r="B176" s="4">
        <v>45462</v>
      </c>
      <c r="C176">
        <v>4</v>
      </c>
      <c r="D176">
        <v>9</v>
      </c>
      <c r="E176">
        <v>1</v>
      </c>
      <c r="F176" s="3">
        <v>2650</v>
      </c>
      <c r="G176" s="6">
        <v>7.0000000000000007E-2</v>
      </c>
      <c r="H176" s="3">
        <f>basen[[#This Row],[quantité]]*basen[[#This Row],[prix_de_vente_unitaire]]*(1-basen[[#This Row],[discount]])</f>
        <v>2464.5</v>
      </c>
    </row>
    <row r="177" spans="1:8" x14ac:dyDescent="0.25">
      <c r="A177">
        <v>176</v>
      </c>
      <c r="B177" s="4">
        <v>45463</v>
      </c>
      <c r="C177">
        <v>2</v>
      </c>
      <c r="D177">
        <v>2</v>
      </c>
      <c r="E177">
        <v>1</v>
      </c>
      <c r="F177" s="3">
        <v>7800</v>
      </c>
      <c r="G177" s="6">
        <v>0.04</v>
      </c>
      <c r="H177" s="3">
        <f>basen[[#This Row],[quantité]]*basen[[#This Row],[prix_de_vente_unitaire]]*(1-basen[[#This Row],[discount]])</f>
        <v>7488</v>
      </c>
    </row>
    <row r="178" spans="1:8" x14ac:dyDescent="0.25">
      <c r="A178">
        <v>177</v>
      </c>
      <c r="B178" s="4">
        <v>45464</v>
      </c>
      <c r="C178">
        <v>3</v>
      </c>
      <c r="D178">
        <v>15</v>
      </c>
      <c r="E178">
        <v>1</v>
      </c>
      <c r="F178" s="3">
        <v>950</v>
      </c>
      <c r="G178" s="6">
        <v>0.04</v>
      </c>
      <c r="H178" s="3">
        <f>basen[[#This Row],[quantité]]*basen[[#This Row],[prix_de_vente_unitaire]]*(1-basen[[#This Row],[discount]])</f>
        <v>912</v>
      </c>
    </row>
    <row r="179" spans="1:8" x14ac:dyDescent="0.25">
      <c r="A179">
        <v>178</v>
      </c>
      <c r="B179" s="4">
        <v>45465</v>
      </c>
      <c r="C179">
        <v>4</v>
      </c>
      <c r="D179">
        <v>11</v>
      </c>
      <c r="E179">
        <v>1</v>
      </c>
      <c r="F179" s="3">
        <v>2700</v>
      </c>
      <c r="G179" s="6">
        <v>0.04</v>
      </c>
      <c r="H179" s="3">
        <f>basen[[#This Row],[quantité]]*basen[[#This Row],[prix_de_vente_unitaire]]*(1-basen[[#This Row],[discount]])</f>
        <v>2592</v>
      </c>
    </row>
    <row r="180" spans="1:8" x14ac:dyDescent="0.25">
      <c r="A180">
        <v>179</v>
      </c>
      <c r="B180" s="4">
        <v>45466</v>
      </c>
      <c r="C180">
        <v>3</v>
      </c>
      <c r="D180">
        <v>12</v>
      </c>
      <c r="E180">
        <v>1</v>
      </c>
      <c r="F180" s="3">
        <v>2700</v>
      </c>
      <c r="G180" s="6">
        <v>7.0000000000000007E-2</v>
      </c>
      <c r="H180" s="3">
        <f>basen[[#This Row],[quantité]]*basen[[#This Row],[prix_de_vente_unitaire]]*(1-basen[[#This Row],[discount]])</f>
        <v>2511</v>
      </c>
    </row>
    <row r="181" spans="1:8" x14ac:dyDescent="0.25">
      <c r="A181">
        <v>180</v>
      </c>
      <c r="B181" s="4">
        <v>45468</v>
      </c>
      <c r="C181">
        <v>4</v>
      </c>
      <c r="D181">
        <v>16</v>
      </c>
      <c r="E181">
        <v>1</v>
      </c>
      <c r="F181" s="3">
        <v>990</v>
      </c>
      <c r="G181" s="6">
        <v>0.06</v>
      </c>
      <c r="H181" s="3">
        <f>basen[[#This Row],[quantité]]*basen[[#This Row],[prix_de_vente_unitaire]]*(1-basen[[#This Row],[discount]])</f>
        <v>930.59999999999991</v>
      </c>
    </row>
    <row r="182" spans="1:8" x14ac:dyDescent="0.25">
      <c r="A182">
        <v>181</v>
      </c>
      <c r="B182" s="4">
        <v>45470</v>
      </c>
      <c r="C182">
        <v>4</v>
      </c>
      <c r="D182">
        <v>9</v>
      </c>
      <c r="E182">
        <v>1</v>
      </c>
      <c r="F182" s="3">
        <v>2650</v>
      </c>
      <c r="G182" s="6">
        <v>0.1</v>
      </c>
      <c r="H182" s="3">
        <f>basen[[#This Row],[quantité]]*basen[[#This Row],[prix_de_vente_unitaire]]*(1-basen[[#This Row],[discount]])</f>
        <v>2385</v>
      </c>
    </row>
    <row r="183" spans="1:8" x14ac:dyDescent="0.25">
      <c r="A183">
        <v>182</v>
      </c>
      <c r="B183" s="4">
        <v>45471</v>
      </c>
      <c r="C183">
        <v>3</v>
      </c>
      <c r="D183">
        <v>3</v>
      </c>
      <c r="E183">
        <v>1</v>
      </c>
      <c r="F183" s="3">
        <v>7700</v>
      </c>
      <c r="G183" s="6">
        <v>0.09</v>
      </c>
      <c r="H183" s="3">
        <f>basen[[#This Row],[quantité]]*basen[[#This Row],[prix_de_vente_unitaire]]*(1-basen[[#This Row],[discount]])</f>
        <v>7007</v>
      </c>
    </row>
    <row r="184" spans="1:8" x14ac:dyDescent="0.25">
      <c r="A184">
        <v>183</v>
      </c>
      <c r="B184" s="4">
        <v>45472</v>
      </c>
      <c r="C184">
        <v>1</v>
      </c>
      <c r="D184">
        <v>6</v>
      </c>
      <c r="E184">
        <v>1</v>
      </c>
      <c r="F184" s="3">
        <v>3900</v>
      </c>
      <c r="G184" s="6">
        <v>0.03</v>
      </c>
      <c r="H184" s="3">
        <f>basen[[#This Row],[quantité]]*basen[[#This Row],[prix_de_vente_unitaire]]*(1-basen[[#This Row],[discount]])</f>
        <v>3783</v>
      </c>
    </row>
    <row r="185" spans="1:8" x14ac:dyDescent="0.25">
      <c r="A185">
        <v>184</v>
      </c>
      <c r="B185" s="4">
        <v>45474</v>
      </c>
      <c r="C185">
        <v>1</v>
      </c>
      <c r="D185">
        <v>7</v>
      </c>
      <c r="E185">
        <v>1</v>
      </c>
      <c r="F185" s="3">
        <v>3900</v>
      </c>
      <c r="G185" s="6">
        <v>0.04</v>
      </c>
      <c r="H185" s="3">
        <f>basen[[#This Row],[quantité]]*basen[[#This Row],[prix_de_vente_unitaire]]*(1-basen[[#This Row],[discount]])</f>
        <v>3744</v>
      </c>
    </row>
    <row r="186" spans="1:8" x14ac:dyDescent="0.25">
      <c r="A186">
        <v>185</v>
      </c>
      <c r="B186" s="4">
        <v>45475</v>
      </c>
      <c r="C186">
        <v>5</v>
      </c>
      <c r="D186">
        <v>5</v>
      </c>
      <c r="E186">
        <v>1</v>
      </c>
      <c r="F186" s="3">
        <v>3900</v>
      </c>
      <c r="G186" s="6">
        <v>0.04</v>
      </c>
      <c r="H186" s="3">
        <f>basen[[#This Row],[quantité]]*basen[[#This Row],[prix_de_vente_unitaire]]*(1-basen[[#This Row],[discount]])</f>
        <v>3744</v>
      </c>
    </row>
    <row r="187" spans="1:8" x14ac:dyDescent="0.25">
      <c r="A187">
        <v>186</v>
      </c>
      <c r="B187" s="4">
        <v>45475</v>
      </c>
      <c r="C187">
        <v>3</v>
      </c>
      <c r="D187">
        <v>8</v>
      </c>
      <c r="E187">
        <v>1</v>
      </c>
      <c r="F187" s="3">
        <v>3900</v>
      </c>
      <c r="G187" s="6">
        <v>0.09</v>
      </c>
      <c r="H187" s="3">
        <f>basen[[#This Row],[quantité]]*basen[[#This Row],[prix_de_vente_unitaire]]*(1-basen[[#This Row],[discount]])</f>
        <v>3549</v>
      </c>
    </row>
    <row r="188" spans="1:8" x14ac:dyDescent="0.25">
      <c r="A188">
        <v>187</v>
      </c>
      <c r="B188" s="4">
        <v>45479</v>
      </c>
      <c r="C188">
        <v>1</v>
      </c>
      <c r="D188">
        <v>1</v>
      </c>
      <c r="E188">
        <v>1</v>
      </c>
      <c r="F188" s="3">
        <v>7500</v>
      </c>
      <c r="G188" s="6">
        <v>0</v>
      </c>
      <c r="H188" s="3">
        <f>basen[[#This Row],[quantité]]*basen[[#This Row],[prix_de_vente_unitaire]]*(1-basen[[#This Row],[discount]])</f>
        <v>7500</v>
      </c>
    </row>
    <row r="189" spans="1:8" x14ac:dyDescent="0.25">
      <c r="A189">
        <v>188</v>
      </c>
      <c r="B189" s="4">
        <v>45480</v>
      </c>
      <c r="C189">
        <v>2</v>
      </c>
      <c r="D189">
        <v>1</v>
      </c>
      <c r="E189">
        <v>1</v>
      </c>
      <c r="F189" s="3">
        <v>7500</v>
      </c>
      <c r="G189" s="6">
        <v>0.03</v>
      </c>
      <c r="H189" s="3">
        <f>basen[[#This Row],[quantité]]*basen[[#This Row],[prix_de_vente_unitaire]]*(1-basen[[#This Row],[discount]])</f>
        <v>7275</v>
      </c>
    </row>
    <row r="190" spans="1:8" x14ac:dyDescent="0.25">
      <c r="A190">
        <v>189</v>
      </c>
      <c r="B190" s="4">
        <v>45480</v>
      </c>
      <c r="C190">
        <v>5</v>
      </c>
      <c r="D190">
        <v>4</v>
      </c>
      <c r="E190">
        <v>1</v>
      </c>
      <c r="F190" s="3">
        <v>3700</v>
      </c>
      <c r="G190" s="6">
        <v>0</v>
      </c>
      <c r="H190" s="3">
        <f>basen[[#This Row],[quantité]]*basen[[#This Row],[prix_de_vente_unitaire]]*(1-basen[[#This Row],[discount]])</f>
        <v>3700</v>
      </c>
    </row>
    <row r="191" spans="1:8" x14ac:dyDescent="0.25">
      <c r="A191">
        <v>190</v>
      </c>
      <c r="B191" s="4">
        <v>45481</v>
      </c>
      <c r="C191">
        <v>6</v>
      </c>
      <c r="D191">
        <v>6</v>
      </c>
      <c r="E191">
        <v>1</v>
      </c>
      <c r="F191" s="3">
        <v>3900</v>
      </c>
      <c r="G191" s="6">
        <v>0.05</v>
      </c>
      <c r="H191" s="3">
        <f>basen[[#This Row],[quantité]]*basen[[#This Row],[prix_de_vente_unitaire]]*(1-basen[[#This Row],[discount]])</f>
        <v>3705</v>
      </c>
    </row>
    <row r="192" spans="1:8" x14ac:dyDescent="0.25">
      <c r="A192">
        <v>191</v>
      </c>
      <c r="B192" s="4">
        <v>45482</v>
      </c>
      <c r="C192">
        <v>1</v>
      </c>
      <c r="D192">
        <v>10</v>
      </c>
      <c r="E192">
        <v>1</v>
      </c>
      <c r="F192" s="3">
        <v>2700</v>
      </c>
      <c r="G192" s="6">
        <v>0.02</v>
      </c>
      <c r="H192" s="3">
        <f>basen[[#This Row],[quantité]]*basen[[#This Row],[prix_de_vente_unitaire]]*(1-basen[[#This Row],[discount]])</f>
        <v>2646</v>
      </c>
    </row>
    <row r="193" spans="1:8" x14ac:dyDescent="0.25">
      <c r="A193">
        <v>192</v>
      </c>
      <c r="B193" s="4">
        <v>45483</v>
      </c>
      <c r="C193">
        <v>5</v>
      </c>
      <c r="D193">
        <v>3</v>
      </c>
      <c r="E193">
        <v>1</v>
      </c>
      <c r="F193" s="3">
        <v>7700</v>
      </c>
      <c r="G193" s="6">
        <v>0.04</v>
      </c>
      <c r="H193" s="3">
        <f>basen[[#This Row],[quantité]]*basen[[#This Row],[prix_de_vente_unitaire]]*(1-basen[[#This Row],[discount]])</f>
        <v>7392</v>
      </c>
    </row>
    <row r="194" spans="1:8" x14ac:dyDescent="0.25">
      <c r="A194">
        <v>193</v>
      </c>
      <c r="B194" s="4">
        <v>45485</v>
      </c>
      <c r="C194">
        <v>5</v>
      </c>
      <c r="D194">
        <v>13</v>
      </c>
      <c r="E194">
        <v>1</v>
      </c>
      <c r="F194" s="3">
        <v>2700</v>
      </c>
      <c r="G194" s="6">
        <v>0.1</v>
      </c>
      <c r="H194" s="3">
        <f>basen[[#This Row],[quantité]]*basen[[#This Row],[prix_de_vente_unitaire]]*(1-basen[[#This Row],[discount]])</f>
        <v>2430</v>
      </c>
    </row>
    <row r="195" spans="1:8" x14ac:dyDescent="0.25">
      <c r="A195">
        <v>194</v>
      </c>
      <c r="B195" s="4">
        <v>45485</v>
      </c>
      <c r="C195">
        <v>4</v>
      </c>
      <c r="D195">
        <v>4</v>
      </c>
      <c r="E195">
        <v>1</v>
      </c>
      <c r="F195" s="3">
        <v>3700</v>
      </c>
      <c r="G195" s="6">
        <v>0.08</v>
      </c>
      <c r="H195" s="3">
        <f>basen[[#This Row],[quantité]]*basen[[#This Row],[prix_de_vente_unitaire]]*(1-basen[[#This Row],[discount]])</f>
        <v>3404</v>
      </c>
    </row>
    <row r="196" spans="1:8" x14ac:dyDescent="0.25">
      <c r="A196">
        <v>195</v>
      </c>
      <c r="B196" s="4">
        <v>45486</v>
      </c>
      <c r="C196">
        <v>4</v>
      </c>
      <c r="D196">
        <v>2</v>
      </c>
      <c r="E196">
        <v>1</v>
      </c>
      <c r="F196" s="3">
        <v>7800</v>
      </c>
      <c r="G196" s="6">
        <v>0.05</v>
      </c>
      <c r="H196" s="3">
        <f>basen[[#This Row],[quantité]]*basen[[#This Row],[prix_de_vente_unitaire]]*(1-basen[[#This Row],[discount]])</f>
        <v>7410</v>
      </c>
    </row>
    <row r="197" spans="1:8" x14ac:dyDescent="0.25">
      <c r="A197">
        <v>196</v>
      </c>
      <c r="B197" s="4">
        <v>45486</v>
      </c>
      <c r="C197">
        <v>3</v>
      </c>
      <c r="D197">
        <v>6</v>
      </c>
      <c r="E197">
        <v>1</v>
      </c>
      <c r="F197" s="3">
        <v>3900</v>
      </c>
      <c r="G197" s="6">
        <v>0.08</v>
      </c>
      <c r="H197" s="3">
        <f>basen[[#This Row],[quantité]]*basen[[#This Row],[prix_de_vente_unitaire]]*(1-basen[[#This Row],[discount]])</f>
        <v>3588</v>
      </c>
    </row>
    <row r="198" spans="1:8" x14ac:dyDescent="0.25">
      <c r="A198">
        <v>197</v>
      </c>
      <c r="B198" s="4">
        <v>45488</v>
      </c>
      <c r="C198">
        <v>3</v>
      </c>
      <c r="D198">
        <v>12</v>
      </c>
      <c r="E198">
        <v>1</v>
      </c>
      <c r="F198" s="3">
        <v>2700</v>
      </c>
      <c r="G198" s="6">
        <v>0.08</v>
      </c>
      <c r="H198" s="3">
        <f>basen[[#This Row],[quantité]]*basen[[#This Row],[prix_de_vente_unitaire]]*(1-basen[[#This Row],[discount]])</f>
        <v>2484</v>
      </c>
    </row>
    <row r="199" spans="1:8" x14ac:dyDescent="0.25">
      <c r="A199">
        <v>198</v>
      </c>
      <c r="B199" s="4">
        <v>45488</v>
      </c>
      <c r="C199">
        <v>4</v>
      </c>
      <c r="D199">
        <v>15</v>
      </c>
      <c r="E199">
        <v>1</v>
      </c>
      <c r="F199" s="3">
        <v>950</v>
      </c>
      <c r="G199" s="6">
        <v>0.1</v>
      </c>
      <c r="H199" s="3">
        <f>basen[[#This Row],[quantité]]*basen[[#This Row],[prix_de_vente_unitaire]]*(1-basen[[#This Row],[discount]])</f>
        <v>855</v>
      </c>
    </row>
    <row r="200" spans="1:8" x14ac:dyDescent="0.25">
      <c r="A200">
        <v>199</v>
      </c>
      <c r="B200" s="4">
        <v>45489</v>
      </c>
      <c r="C200">
        <v>1</v>
      </c>
      <c r="D200">
        <v>9</v>
      </c>
      <c r="E200">
        <v>1</v>
      </c>
      <c r="F200" s="3">
        <v>2650</v>
      </c>
      <c r="G200" s="6">
        <v>0.04</v>
      </c>
      <c r="H200" s="3">
        <f>basen[[#This Row],[quantité]]*basen[[#This Row],[prix_de_vente_unitaire]]*(1-basen[[#This Row],[discount]])</f>
        <v>2544</v>
      </c>
    </row>
    <row r="201" spans="1:8" x14ac:dyDescent="0.25">
      <c r="A201">
        <v>200</v>
      </c>
      <c r="B201" s="4">
        <v>45490</v>
      </c>
      <c r="C201">
        <v>4</v>
      </c>
      <c r="D201">
        <v>13</v>
      </c>
      <c r="E201">
        <v>1</v>
      </c>
      <c r="F201" s="3">
        <v>2700</v>
      </c>
      <c r="G201" s="6">
        <v>0.04</v>
      </c>
      <c r="H201" s="3">
        <f>basen[[#This Row],[quantité]]*basen[[#This Row],[prix_de_vente_unitaire]]*(1-basen[[#This Row],[discount]])</f>
        <v>2592</v>
      </c>
    </row>
    <row r="202" spans="1:8" x14ac:dyDescent="0.25">
      <c r="A202">
        <v>201</v>
      </c>
      <c r="B202" s="4">
        <v>45491</v>
      </c>
      <c r="C202">
        <v>2</v>
      </c>
      <c r="D202">
        <v>15</v>
      </c>
      <c r="E202">
        <v>1</v>
      </c>
      <c r="F202" s="3">
        <v>950</v>
      </c>
      <c r="G202" s="6">
        <v>0.06</v>
      </c>
      <c r="H202" s="3">
        <f>basen[[#This Row],[quantité]]*basen[[#This Row],[prix_de_vente_unitaire]]*(1-basen[[#This Row],[discount]])</f>
        <v>893</v>
      </c>
    </row>
    <row r="203" spans="1:8" x14ac:dyDescent="0.25">
      <c r="A203">
        <v>202</v>
      </c>
      <c r="B203" s="4">
        <v>45491</v>
      </c>
      <c r="C203">
        <v>2</v>
      </c>
      <c r="D203">
        <v>9</v>
      </c>
      <c r="E203">
        <v>1</v>
      </c>
      <c r="F203" s="3">
        <v>2650</v>
      </c>
      <c r="G203" s="6">
        <v>0.09</v>
      </c>
      <c r="H203" s="3">
        <f>basen[[#This Row],[quantité]]*basen[[#This Row],[prix_de_vente_unitaire]]*(1-basen[[#This Row],[discount]])</f>
        <v>2411.5</v>
      </c>
    </row>
    <row r="204" spans="1:8" x14ac:dyDescent="0.25">
      <c r="A204">
        <v>203</v>
      </c>
      <c r="B204" s="4">
        <v>45491</v>
      </c>
      <c r="C204">
        <v>5</v>
      </c>
      <c r="D204">
        <v>6</v>
      </c>
      <c r="E204">
        <v>1</v>
      </c>
      <c r="F204" s="3">
        <v>3900</v>
      </c>
      <c r="G204" s="6">
        <v>0.03</v>
      </c>
      <c r="H204" s="3">
        <f>basen[[#This Row],[quantité]]*basen[[#This Row],[prix_de_vente_unitaire]]*(1-basen[[#This Row],[discount]])</f>
        <v>3783</v>
      </c>
    </row>
    <row r="205" spans="1:8" x14ac:dyDescent="0.25">
      <c r="A205">
        <v>204</v>
      </c>
      <c r="B205" s="4">
        <v>45491</v>
      </c>
      <c r="C205">
        <v>6</v>
      </c>
      <c r="D205">
        <v>3</v>
      </c>
      <c r="E205">
        <v>1</v>
      </c>
      <c r="F205" s="3">
        <v>7700</v>
      </c>
      <c r="G205" s="6">
        <v>0.1</v>
      </c>
      <c r="H205" s="3">
        <f>basen[[#This Row],[quantité]]*basen[[#This Row],[prix_de_vente_unitaire]]*(1-basen[[#This Row],[discount]])</f>
        <v>6930</v>
      </c>
    </row>
    <row r="206" spans="1:8" x14ac:dyDescent="0.25">
      <c r="A206">
        <v>205</v>
      </c>
      <c r="B206" s="4">
        <v>45493</v>
      </c>
      <c r="C206">
        <v>6</v>
      </c>
      <c r="D206">
        <v>12</v>
      </c>
      <c r="E206">
        <v>1</v>
      </c>
      <c r="F206" s="3">
        <v>2700</v>
      </c>
      <c r="G206" s="6">
        <v>0.05</v>
      </c>
      <c r="H206" s="3">
        <f>basen[[#This Row],[quantité]]*basen[[#This Row],[prix_de_vente_unitaire]]*(1-basen[[#This Row],[discount]])</f>
        <v>2565</v>
      </c>
    </row>
    <row r="207" spans="1:8" x14ac:dyDescent="0.25">
      <c r="A207">
        <v>206</v>
      </c>
      <c r="B207" s="4">
        <v>45493</v>
      </c>
      <c r="C207">
        <v>2</v>
      </c>
      <c r="D207">
        <v>14</v>
      </c>
      <c r="E207">
        <v>1</v>
      </c>
      <c r="F207" s="3">
        <v>2700</v>
      </c>
      <c r="G207" s="6">
        <v>0</v>
      </c>
      <c r="H207" s="3">
        <f>basen[[#This Row],[quantité]]*basen[[#This Row],[prix_de_vente_unitaire]]*(1-basen[[#This Row],[discount]])</f>
        <v>2700</v>
      </c>
    </row>
    <row r="208" spans="1:8" x14ac:dyDescent="0.25">
      <c r="A208">
        <v>207</v>
      </c>
      <c r="B208" s="4">
        <v>45494</v>
      </c>
      <c r="C208">
        <v>4</v>
      </c>
      <c r="D208">
        <v>17</v>
      </c>
      <c r="E208">
        <v>1</v>
      </c>
      <c r="F208" s="3">
        <v>990</v>
      </c>
      <c r="G208" s="6">
        <v>0</v>
      </c>
      <c r="H208" s="3">
        <f>basen[[#This Row],[quantité]]*basen[[#This Row],[prix_de_vente_unitaire]]*(1-basen[[#This Row],[discount]])</f>
        <v>990</v>
      </c>
    </row>
    <row r="209" spans="1:8" x14ac:dyDescent="0.25">
      <c r="A209">
        <v>208</v>
      </c>
      <c r="B209" s="4">
        <v>45495</v>
      </c>
      <c r="C209">
        <v>4</v>
      </c>
      <c r="D209">
        <v>1</v>
      </c>
      <c r="E209">
        <v>1</v>
      </c>
      <c r="F209" s="3">
        <v>7500</v>
      </c>
      <c r="G209" s="6">
        <v>0.03</v>
      </c>
      <c r="H209" s="3">
        <f>basen[[#This Row],[quantité]]*basen[[#This Row],[prix_de_vente_unitaire]]*(1-basen[[#This Row],[discount]])</f>
        <v>7275</v>
      </c>
    </row>
    <row r="210" spans="1:8" x14ac:dyDescent="0.25">
      <c r="A210">
        <v>209</v>
      </c>
      <c r="B210" s="4">
        <v>45496</v>
      </c>
      <c r="C210">
        <v>4</v>
      </c>
      <c r="D210">
        <v>4</v>
      </c>
      <c r="E210">
        <v>1</v>
      </c>
      <c r="F210" s="3">
        <v>3700</v>
      </c>
      <c r="G210" s="6">
        <v>0.05</v>
      </c>
      <c r="H210" s="3">
        <f>basen[[#This Row],[quantité]]*basen[[#This Row],[prix_de_vente_unitaire]]*(1-basen[[#This Row],[discount]])</f>
        <v>3515</v>
      </c>
    </row>
    <row r="211" spans="1:8" x14ac:dyDescent="0.25">
      <c r="A211">
        <v>210</v>
      </c>
      <c r="B211" s="4">
        <v>45497</v>
      </c>
      <c r="C211">
        <v>4</v>
      </c>
      <c r="D211">
        <v>14</v>
      </c>
      <c r="E211">
        <v>1</v>
      </c>
      <c r="F211" s="3">
        <v>2700</v>
      </c>
      <c r="G211" s="6">
        <v>0.1</v>
      </c>
      <c r="H211" s="3">
        <f>basen[[#This Row],[quantité]]*basen[[#This Row],[prix_de_vente_unitaire]]*(1-basen[[#This Row],[discount]])</f>
        <v>2430</v>
      </c>
    </row>
    <row r="212" spans="1:8" x14ac:dyDescent="0.25">
      <c r="A212">
        <v>211</v>
      </c>
      <c r="B212" s="4">
        <v>45497</v>
      </c>
      <c r="C212">
        <v>6</v>
      </c>
      <c r="D212">
        <v>4</v>
      </c>
      <c r="E212">
        <v>1</v>
      </c>
      <c r="F212" s="3">
        <v>3700</v>
      </c>
      <c r="G212" s="6">
        <v>0.1</v>
      </c>
      <c r="H212" s="3">
        <f>basen[[#This Row],[quantité]]*basen[[#This Row],[prix_de_vente_unitaire]]*(1-basen[[#This Row],[discount]])</f>
        <v>3330</v>
      </c>
    </row>
    <row r="213" spans="1:8" x14ac:dyDescent="0.25">
      <c r="A213">
        <v>212</v>
      </c>
      <c r="B213" s="4">
        <v>45498</v>
      </c>
      <c r="C213">
        <v>2</v>
      </c>
      <c r="D213">
        <v>15</v>
      </c>
      <c r="E213">
        <v>1</v>
      </c>
      <c r="F213" s="3">
        <v>950</v>
      </c>
      <c r="G213" s="6">
        <v>0.02</v>
      </c>
      <c r="H213" s="3">
        <f>basen[[#This Row],[quantité]]*basen[[#This Row],[prix_de_vente_unitaire]]*(1-basen[[#This Row],[discount]])</f>
        <v>931</v>
      </c>
    </row>
    <row r="214" spans="1:8" x14ac:dyDescent="0.25">
      <c r="A214">
        <v>213</v>
      </c>
      <c r="B214" s="4">
        <v>45498</v>
      </c>
      <c r="C214">
        <v>6</v>
      </c>
      <c r="D214">
        <v>17</v>
      </c>
      <c r="E214">
        <v>1</v>
      </c>
      <c r="F214" s="3">
        <v>990</v>
      </c>
      <c r="G214" s="6">
        <v>0.04</v>
      </c>
      <c r="H214" s="3">
        <f>basen[[#This Row],[quantité]]*basen[[#This Row],[prix_de_vente_unitaire]]*(1-basen[[#This Row],[discount]])</f>
        <v>950.4</v>
      </c>
    </row>
    <row r="215" spans="1:8" x14ac:dyDescent="0.25">
      <c r="A215">
        <v>214</v>
      </c>
      <c r="B215" s="4">
        <v>45499</v>
      </c>
      <c r="C215">
        <v>4</v>
      </c>
      <c r="D215">
        <v>12</v>
      </c>
      <c r="E215">
        <v>1</v>
      </c>
      <c r="F215" s="3">
        <v>2700</v>
      </c>
      <c r="G215" s="6">
        <v>0.01</v>
      </c>
      <c r="H215" s="3">
        <f>basen[[#This Row],[quantité]]*basen[[#This Row],[prix_de_vente_unitaire]]*(1-basen[[#This Row],[discount]])</f>
        <v>2673</v>
      </c>
    </row>
    <row r="216" spans="1:8" x14ac:dyDescent="0.25">
      <c r="A216">
        <v>215</v>
      </c>
      <c r="B216" s="4">
        <v>45499</v>
      </c>
      <c r="C216">
        <v>3</v>
      </c>
      <c r="D216">
        <v>12</v>
      </c>
      <c r="E216">
        <v>1</v>
      </c>
      <c r="F216" s="3">
        <v>2700</v>
      </c>
      <c r="G216" s="6">
        <v>0.03</v>
      </c>
      <c r="H216" s="3">
        <f>basen[[#This Row],[quantité]]*basen[[#This Row],[prix_de_vente_unitaire]]*(1-basen[[#This Row],[discount]])</f>
        <v>2619</v>
      </c>
    </row>
    <row r="217" spans="1:8" x14ac:dyDescent="0.25">
      <c r="A217">
        <v>216</v>
      </c>
      <c r="B217" s="4">
        <v>45501</v>
      </c>
      <c r="C217">
        <v>3</v>
      </c>
      <c r="D217">
        <v>12</v>
      </c>
      <c r="E217">
        <v>1</v>
      </c>
      <c r="F217" s="3">
        <v>2700</v>
      </c>
      <c r="G217" s="6">
        <v>0</v>
      </c>
      <c r="H217" s="3">
        <f>basen[[#This Row],[quantité]]*basen[[#This Row],[prix_de_vente_unitaire]]*(1-basen[[#This Row],[discount]])</f>
        <v>2700</v>
      </c>
    </row>
    <row r="218" spans="1:8" x14ac:dyDescent="0.25">
      <c r="A218">
        <v>217</v>
      </c>
      <c r="B218" s="4">
        <v>45502</v>
      </c>
      <c r="C218">
        <v>1</v>
      </c>
      <c r="D218">
        <v>16</v>
      </c>
      <c r="E218">
        <v>1</v>
      </c>
      <c r="F218" s="3">
        <v>990</v>
      </c>
      <c r="G218" s="6">
        <v>0.04</v>
      </c>
      <c r="H218" s="3">
        <f>basen[[#This Row],[quantité]]*basen[[#This Row],[prix_de_vente_unitaire]]*(1-basen[[#This Row],[discount]])</f>
        <v>950.4</v>
      </c>
    </row>
    <row r="219" spans="1:8" x14ac:dyDescent="0.25">
      <c r="A219">
        <v>218</v>
      </c>
      <c r="B219" s="4">
        <v>45502</v>
      </c>
      <c r="C219">
        <v>2</v>
      </c>
      <c r="D219">
        <v>9</v>
      </c>
      <c r="E219">
        <v>1</v>
      </c>
      <c r="F219" s="3">
        <v>2650</v>
      </c>
      <c r="G219" s="6">
        <v>0.09</v>
      </c>
      <c r="H219" s="3">
        <f>basen[[#This Row],[quantité]]*basen[[#This Row],[prix_de_vente_unitaire]]*(1-basen[[#This Row],[discount]])</f>
        <v>2411.5</v>
      </c>
    </row>
    <row r="220" spans="1:8" x14ac:dyDescent="0.25">
      <c r="A220">
        <v>219</v>
      </c>
      <c r="B220" s="4">
        <v>45502</v>
      </c>
      <c r="C220">
        <v>3</v>
      </c>
      <c r="D220">
        <v>7</v>
      </c>
      <c r="E220">
        <v>1</v>
      </c>
      <c r="F220" s="3">
        <v>3900</v>
      </c>
      <c r="G220" s="6">
        <v>0.03</v>
      </c>
      <c r="H220" s="3">
        <f>basen[[#This Row],[quantité]]*basen[[#This Row],[prix_de_vente_unitaire]]*(1-basen[[#This Row],[discount]])</f>
        <v>3783</v>
      </c>
    </row>
    <row r="221" spans="1:8" x14ac:dyDescent="0.25">
      <c r="A221">
        <v>220</v>
      </c>
      <c r="B221" s="4">
        <v>45503</v>
      </c>
      <c r="C221">
        <v>6</v>
      </c>
      <c r="D221">
        <v>17</v>
      </c>
      <c r="E221">
        <v>1</v>
      </c>
      <c r="F221" s="3">
        <v>990</v>
      </c>
      <c r="G221" s="6">
        <v>0.01</v>
      </c>
      <c r="H221" s="3">
        <f>basen[[#This Row],[quantité]]*basen[[#This Row],[prix_de_vente_unitaire]]*(1-basen[[#This Row],[discount]])</f>
        <v>980.1</v>
      </c>
    </row>
    <row r="222" spans="1:8" x14ac:dyDescent="0.25">
      <c r="A222">
        <v>221</v>
      </c>
      <c r="B222" s="4">
        <v>45504</v>
      </c>
      <c r="C222">
        <v>2</v>
      </c>
      <c r="D222">
        <v>12</v>
      </c>
      <c r="E222">
        <v>1</v>
      </c>
      <c r="F222" s="3">
        <v>2700</v>
      </c>
      <c r="G222" s="6">
        <v>0.03</v>
      </c>
      <c r="H222" s="3">
        <f>basen[[#This Row],[quantité]]*basen[[#This Row],[prix_de_vente_unitaire]]*(1-basen[[#This Row],[discount]])</f>
        <v>2619</v>
      </c>
    </row>
    <row r="223" spans="1:8" x14ac:dyDescent="0.25">
      <c r="A223">
        <v>222</v>
      </c>
      <c r="B223" s="4">
        <v>45504</v>
      </c>
      <c r="C223">
        <v>4</v>
      </c>
      <c r="D223">
        <v>11</v>
      </c>
      <c r="E223">
        <v>1</v>
      </c>
      <c r="F223" s="3">
        <v>2700</v>
      </c>
      <c r="G223" s="6">
        <v>0.05</v>
      </c>
      <c r="H223" s="3">
        <f>basen[[#This Row],[quantité]]*basen[[#This Row],[prix_de_vente_unitaire]]*(1-basen[[#This Row],[discount]])</f>
        <v>2565</v>
      </c>
    </row>
    <row r="224" spans="1:8" x14ac:dyDescent="0.25">
      <c r="A224">
        <v>223</v>
      </c>
      <c r="B224" s="4">
        <v>45504</v>
      </c>
      <c r="C224">
        <v>3</v>
      </c>
      <c r="D224">
        <v>9</v>
      </c>
      <c r="E224">
        <v>1</v>
      </c>
      <c r="F224" s="3">
        <v>2650</v>
      </c>
      <c r="G224" s="6">
        <v>0.09</v>
      </c>
      <c r="H224" s="3">
        <f>basen[[#This Row],[quantité]]*basen[[#This Row],[prix_de_vente_unitaire]]*(1-basen[[#This Row],[discount]])</f>
        <v>2411.5</v>
      </c>
    </row>
    <row r="225" spans="1:8" x14ac:dyDescent="0.25">
      <c r="A225">
        <v>224</v>
      </c>
      <c r="B225" s="4">
        <v>45505</v>
      </c>
      <c r="C225">
        <v>5</v>
      </c>
      <c r="D225">
        <v>3</v>
      </c>
      <c r="E225">
        <v>1</v>
      </c>
      <c r="F225" s="3">
        <v>7700</v>
      </c>
      <c r="G225" s="6">
        <v>0.09</v>
      </c>
      <c r="H225" s="3">
        <f>basen[[#This Row],[quantité]]*basen[[#This Row],[prix_de_vente_unitaire]]*(1-basen[[#This Row],[discount]])</f>
        <v>7007</v>
      </c>
    </row>
    <row r="226" spans="1:8" x14ac:dyDescent="0.25">
      <c r="A226">
        <v>225</v>
      </c>
      <c r="B226" s="4">
        <v>45505</v>
      </c>
      <c r="C226">
        <v>2</v>
      </c>
      <c r="D226">
        <v>10</v>
      </c>
      <c r="E226">
        <v>1</v>
      </c>
      <c r="F226" s="3">
        <v>2700</v>
      </c>
      <c r="G226" s="6">
        <v>0.02</v>
      </c>
      <c r="H226" s="3">
        <f>basen[[#This Row],[quantité]]*basen[[#This Row],[prix_de_vente_unitaire]]*(1-basen[[#This Row],[discount]])</f>
        <v>2646</v>
      </c>
    </row>
    <row r="227" spans="1:8" x14ac:dyDescent="0.25">
      <c r="A227">
        <v>226</v>
      </c>
      <c r="B227" s="4">
        <v>45505</v>
      </c>
      <c r="C227">
        <v>2</v>
      </c>
      <c r="D227">
        <v>4</v>
      </c>
      <c r="E227">
        <v>1</v>
      </c>
      <c r="F227" s="3">
        <v>3700</v>
      </c>
      <c r="G227" s="6">
        <v>0.09</v>
      </c>
      <c r="H227" s="3">
        <f>basen[[#This Row],[quantité]]*basen[[#This Row],[prix_de_vente_unitaire]]*(1-basen[[#This Row],[discount]])</f>
        <v>3367</v>
      </c>
    </row>
    <row r="228" spans="1:8" x14ac:dyDescent="0.25">
      <c r="A228">
        <v>227</v>
      </c>
      <c r="B228" s="4">
        <v>45506</v>
      </c>
      <c r="C228">
        <v>6</v>
      </c>
      <c r="D228">
        <v>15</v>
      </c>
      <c r="E228">
        <v>1</v>
      </c>
      <c r="F228" s="3">
        <v>950</v>
      </c>
      <c r="G228" s="6">
        <v>7.0000000000000007E-2</v>
      </c>
      <c r="H228" s="3">
        <f>basen[[#This Row],[quantité]]*basen[[#This Row],[prix_de_vente_unitaire]]*(1-basen[[#This Row],[discount]])</f>
        <v>883.49999999999989</v>
      </c>
    </row>
    <row r="229" spans="1:8" x14ac:dyDescent="0.25">
      <c r="A229">
        <v>228</v>
      </c>
      <c r="B229" s="4">
        <v>45506</v>
      </c>
      <c r="C229">
        <v>1</v>
      </c>
      <c r="D229">
        <v>2</v>
      </c>
      <c r="E229">
        <v>1</v>
      </c>
      <c r="F229" s="3">
        <v>7800</v>
      </c>
      <c r="G229" s="6">
        <v>0</v>
      </c>
      <c r="H229" s="3">
        <f>basen[[#This Row],[quantité]]*basen[[#This Row],[prix_de_vente_unitaire]]*(1-basen[[#This Row],[discount]])</f>
        <v>7800</v>
      </c>
    </row>
    <row r="230" spans="1:8" x14ac:dyDescent="0.25">
      <c r="A230">
        <v>229</v>
      </c>
      <c r="B230" s="4">
        <v>45507</v>
      </c>
      <c r="C230">
        <v>5</v>
      </c>
      <c r="D230">
        <v>3</v>
      </c>
      <c r="E230">
        <v>1</v>
      </c>
      <c r="F230" s="3">
        <v>7700</v>
      </c>
      <c r="G230" s="6">
        <v>0.02</v>
      </c>
      <c r="H230" s="3">
        <f>basen[[#This Row],[quantité]]*basen[[#This Row],[prix_de_vente_unitaire]]*(1-basen[[#This Row],[discount]])</f>
        <v>7546</v>
      </c>
    </row>
    <row r="231" spans="1:8" x14ac:dyDescent="0.25">
      <c r="A231">
        <v>230</v>
      </c>
      <c r="B231" s="4">
        <v>45507</v>
      </c>
      <c r="C231">
        <v>3</v>
      </c>
      <c r="D231">
        <v>8</v>
      </c>
      <c r="E231">
        <v>1</v>
      </c>
      <c r="F231" s="3">
        <v>3900</v>
      </c>
      <c r="G231" s="6">
        <v>0.04</v>
      </c>
      <c r="H231" s="3">
        <f>basen[[#This Row],[quantité]]*basen[[#This Row],[prix_de_vente_unitaire]]*(1-basen[[#This Row],[discount]])</f>
        <v>3744</v>
      </c>
    </row>
    <row r="232" spans="1:8" x14ac:dyDescent="0.25">
      <c r="A232">
        <v>231</v>
      </c>
      <c r="B232" s="4">
        <v>45509</v>
      </c>
      <c r="C232">
        <v>2</v>
      </c>
      <c r="D232">
        <v>2</v>
      </c>
      <c r="E232">
        <v>1</v>
      </c>
      <c r="F232" s="3">
        <v>7800</v>
      </c>
      <c r="G232" s="6">
        <v>0</v>
      </c>
      <c r="H232" s="3">
        <f>basen[[#This Row],[quantité]]*basen[[#This Row],[prix_de_vente_unitaire]]*(1-basen[[#This Row],[discount]])</f>
        <v>7800</v>
      </c>
    </row>
    <row r="233" spans="1:8" x14ac:dyDescent="0.25">
      <c r="A233">
        <v>232</v>
      </c>
      <c r="B233" s="4">
        <v>45509</v>
      </c>
      <c r="C233">
        <v>1</v>
      </c>
      <c r="D233">
        <v>4</v>
      </c>
      <c r="E233">
        <v>1</v>
      </c>
      <c r="F233" s="3">
        <v>3700</v>
      </c>
      <c r="G233" s="6">
        <v>0.01</v>
      </c>
      <c r="H233" s="3">
        <f>basen[[#This Row],[quantité]]*basen[[#This Row],[prix_de_vente_unitaire]]*(1-basen[[#This Row],[discount]])</f>
        <v>3663</v>
      </c>
    </row>
    <row r="234" spans="1:8" x14ac:dyDescent="0.25">
      <c r="A234">
        <v>233</v>
      </c>
      <c r="B234" s="4">
        <v>45510</v>
      </c>
      <c r="C234">
        <v>4</v>
      </c>
      <c r="D234">
        <v>13</v>
      </c>
      <c r="E234">
        <v>1</v>
      </c>
      <c r="F234" s="3">
        <v>2700</v>
      </c>
      <c r="G234" s="6">
        <v>0.08</v>
      </c>
      <c r="H234" s="3">
        <f>basen[[#This Row],[quantité]]*basen[[#This Row],[prix_de_vente_unitaire]]*(1-basen[[#This Row],[discount]])</f>
        <v>2484</v>
      </c>
    </row>
    <row r="235" spans="1:8" x14ac:dyDescent="0.25">
      <c r="A235">
        <v>234</v>
      </c>
      <c r="B235" s="4">
        <v>45510</v>
      </c>
      <c r="C235">
        <v>2</v>
      </c>
      <c r="D235">
        <v>4</v>
      </c>
      <c r="E235">
        <v>1</v>
      </c>
      <c r="F235" s="3">
        <v>3700</v>
      </c>
      <c r="G235" s="6">
        <v>0.01</v>
      </c>
      <c r="H235" s="3">
        <f>basen[[#This Row],[quantité]]*basen[[#This Row],[prix_de_vente_unitaire]]*(1-basen[[#This Row],[discount]])</f>
        <v>3663</v>
      </c>
    </row>
    <row r="236" spans="1:8" x14ac:dyDescent="0.25">
      <c r="A236">
        <v>235</v>
      </c>
      <c r="B236" s="4">
        <v>45511</v>
      </c>
      <c r="C236">
        <v>2</v>
      </c>
      <c r="D236">
        <v>3</v>
      </c>
      <c r="E236">
        <v>1</v>
      </c>
      <c r="F236" s="3">
        <v>7700</v>
      </c>
      <c r="G236" s="6">
        <v>0.02</v>
      </c>
      <c r="H236" s="3">
        <f>basen[[#This Row],[quantité]]*basen[[#This Row],[prix_de_vente_unitaire]]*(1-basen[[#This Row],[discount]])</f>
        <v>7546</v>
      </c>
    </row>
    <row r="237" spans="1:8" x14ac:dyDescent="0.25">
      <c r="A237">
        <v>236</v>
      </c>
      <c r="B237" s="4">
        <v>45511</v>
      </c>
      <c r="C237">
        <v>3</v>
      </c>
      <c r="D237">
        <v>8</v>
      </c>
      <c r="E237">
        <v>1</v>
      </c>
      <c r="F237" s="3">
        <v>3900</v>
      </c>
      <c r="G237" s="6">
        <v>0.1</v>
      </c>
      <c r="H237" s="3">
        <f>basen[[#This Row],[quantité]]*basen[[#This Row],[prix_de_vente_unitaire]]*(1-basen[[#This Row],[discount]])</f>
        <v>3510</v>
      </c>
    </row>
    <row r="238" spans="1:8" x14ac:dyDescent="0.25">
      <c r="A238">
        <v>237</v>
      </c>
      <c r="B238" s="4">
        <v>45511</v>
      </c>
      <c r="C238">
        <v>1</v>
      </c>
      <c r="D238">
        <v>11</v>
      </c>
      <c r="E238">
        <v>1</v>
      </c>
      <c r="F238" s="3">
        <v>2700</v>
      </c>
      <c r="G238" s="6">
        <v>0.06</v>
      </c>
      <c r="H238" s="3">
        <f>basen[[#This Row],[quantité]]*basen[[#This Row],[prix_de_vente_unitaire]]*(1-basen[[#This Row],[discount]])</f>
        <v>2538</v>
      </c>
    </row>
    <row r="239" spans="1:8" x14ac:dyDescent="0.25">
      <c r="A239">
        <v>238</v>
      </c>
      <c r="B239" s="4">
        <v>45512</v>
      </c>
      <c r="C239">
        <v>5</v>
      </c>
      <c r="D239">
        <v>11</v>
      </c>
      <c r="E239">
        <v>1</v>
      </c>
      <c r="F239" s="3">
        <v>2700</v>
      </c>
      <c r="G239" s="6">
        <v>0.02</v>
      </c>
      <c r="H239" s="3">
        <f>basen[[#This Row],[quantité]]*basen[[#This Row],[prix_de_vente_unitaire]]*(1-basen[[#This Row],[discount]])</f>
        <v>2646</v>
      </c>
    </row>
    <row r="240" spans="1:8" x14ac:dyDescent="0.25">
      <c r="A240">
        <v>239</v>
      </c>
      <c r="B240" s="4">
        <v>45512</v>
      </c>
      <c r="C240">
        <v>2</v>
      </c>
      <c r="D240">
        <v>8</v>
      </c>
      <c r="E240">
        <v>1</v>
      </c>
      <c r="F240" s="3">
        <v>3900</v>
      </c>
      <c r="G240" s="6">
        <v>0.05</v>
      </c>
      <c r="H240" s="3">
        <f>basen[[#This Row],[quantité]]*basen[[#This Row],[prix_de_vente_unitaire]]*(1-basen[[#This Row],[discount]])</f>
        <v>3705</v>
      </c>
    </row>
    <row r="241" spans="1:8" x14ac:dyDescent="0.25">
      <c r="A241">
        <v>240</v>
      </c>
      <c r="B241" s="4">
        <v>45513</v>
      </c>
      <c r="C241">
        <v>2</v>
      </c>
      <c r="D241">
        <v>8</v>
      </c>
      <c r="E241">
        <v>1</v>
      </c>
      <c r="F241" s="3">
        <v>3900</v>
      </c>
      <c r="G241" s="6">
        <v>0.05</v>
      </c>
      <c r="H241" s="3">
        <f>basen[[#This Row],[quantité]]*basen[[#This Row],[prix_de_vente_unitaire]]*(1-basen[[#This Row],[discount]])</f>
        <v>3705</v>
      </c>
    </row>
    <row r="242" spans="1:8" x14ac:dyDescent="0.25">
      <c r="A242">
        <v>241</v>
      </c>
      <c r="B242" s="4">
        <v>45514</v>
      </c>
      <c r="C242">
        <v>6</v>
      </c>
      <c r="D242">
        <v>4</v>
      </c>
      <c r="E242">
        <v>1</v>
      </c>
      <c r="F242" s="3">
        <v>3700</v>
      </c>
      <c r="G242" s="6">
        <v>0.06</v>
      </c>
      <c r="H242" s="3">
        <f>basen[[#This Row],[quantité]]*basen[[#This Row],[prix_de_vente_unitaire]]*(1-basen[[#This Row],[discount]])</f>
        <v>3478</v>
      </c>
    </row>
    <row r="243" spans="1:8" x14ac:dyDescent="0.25">
      <c r="A243">
        <v>242</v>
      </c>
      <c r="B243" s="4">
        <v>45514</v>
      </c>
      <c r="C243">
        <v>1</v>
      </c>
      <c r="D243">
        <v>13</v>
      </c>
      <c r="E243">
        <v>1</v>
      </c>
      <c r="F243" s="3">
        <v>2700</v>
      </c>
      <c r="G243" s="6">
        <v>0.02</v>
      </c>
      <c r="H243" s="3">
        <f>basen[[#This Row],[quantité]]*basen[[#This Row],[prix_de_vente_unitaire]]*(1-basen[[#This Row],[discount]])</f>
        <v>2646</v>
      </c>
    </row>
    <row r="244" spans="1:8" x14ac:dyDescent="0.25">
      <c r="A244">
        <v>243</v>
      </c>
      <c r="B244" s="4">
        <v>45515</v>
      </c>
      <c r="C244">
        <v>6</v>
      </c>
      <c r="D244">
        <v>11</v>
      </c>
      <c r="E244">
        <v>1</v>
      </c>
      <c r="F244" s="3">
        <v>2700</v>
      </c>
      <c r="G244" s="6">
        <v>0.1</v>
      </c>
      <c r="H244" s="3">
        <f>basen[[#This Row],[quantité]]*basen[[#This Row],[prix_de_vente_unitaire]]*(1-basen[[#This Row],[discount]])</f>
        <v>2430</v>
      </c>
    </row>
    <row r="245" spans="1:8" x14ac:dyDescent="0.25">
      <c r="A245">
        <v>244</v>
      </c>
      <c r="B245" s="4">
        <v>45516</v>
      </c>
      <c r="C245">
        <v>6</v>
      </c>
      <c r="D245">
        <v>10</v>
      </c>
      <c r="E245">
        <v>1</v>
      </c>
      <c r="F245" s="3">
        <v>2700</v>
      </c>
      <c r="G245" s="6">
        <v>0.01</v>
      </c>
      <c r="H245" s="3">
        <f>basen[[#This Row],[quantité]]*basen[[#This Row],[prix_de_vente_unitaire]]*(1-basen[[#This Row],[discount]])</f>
        <v>2673</v>
      </c>
    </row>
    <row r="246" spans="1:8" x14ac:dyDescent="0.25">
      <c r="A246">
        <v>245</v>
      </c>
      <c r="B246" s="4">
        <v>45517</v>
      </c>
      <c r="C246">
        <v>6</v>
      </c>
      <c r="D246">
        <v>3</v>
      </c>
      <c r="E246">
        <v>1</v>
      </c>
      <c r="F246" s="3">
        <v>7700</v>
      </c>
      <c r="G246" s="6">
        <v>0.09</v>
      </c>
      <c r="H246" s="3">
        <f>basen[[#This Row],[quantité]]*basen[[#This Row],[prix_de_vente_unitaire]]*(1-basen[[#This Row],[discount]])</f>
        <v>7007</v>
      </c>
    </row>
    <row r="247" spans="1:8" x14ac:dyDescent="0.25">
      <c r="A247">
        <v>246</v>
      </c>
      <c r="B247" s="4">
        <v>45517</v>
      </c>
      <c r="C247">
        <v>1</v>
      </c>
      <c r="D247">
        <v>10</v>
      </c>
      <c r="E247">
        <v>1</v>
      </c>
      <c r="F247" s="3">
        <v>2700</v>
      </c>
      <c r="G247" s="6">
        <v>0.1</v>
      </c>
      <c r="H247" s="3">
        <f>basen[[#This Row],[quantité]]*basen[[#This Row],[prix_de_vente_unitaire]]*(1-basen[[#This Row],[discount]])</f>
        <v>2430</v>
      </c>
    </row>
    <row r="248" spans="1:8" x14ac:dyDescent="0.25">
      <c r="A248">
        <v>247</v>
      </c>
      <c r="B248" s="4">
        <v>45518</v>
      </c>
      <c r="C248">
        <v>3</v>
      </c>
      <c r="D248">
        <v>15</v>
      </c>
      <c r="E248">
        <v>1</v>
      </c>
      <c r="F248" s="3">
        <v>950</v>
      </c>
      <c r="G248" s="6">
        <v>0.06</v>
      </c>
      <c r="H248" s="3">
        <f>basen[[#This Row],[quantité]]*basen[[#This Row],[prix_de_vente_unitaire]]*(1-basen[[#This Row],[discount]])</f>
        <v>893</v>
      </c>
    </row>
    <row r="249" spans="1:8" x14ac:dyDescent="0.25">
      <c r="A249">
        <v>248</v>
      </c>
      <c r="B249" s="4">
        <v>45518</v>
      </c>
      <c r="C249">
        <v>3</v>
      </c>
      <c r="D249">
        <v>8</v>
      </c>
      <c r="E249">
        <v>1</v>
      </c>
      <c r="F249" s="3">
        <v>3900</v>
      </c>
      <c r="G249" s="6">
        <v>0.01</v>
      </c>
      <c r="H249" s="3">
        <f>basen[[#This Row],[quantité]]*basen[[#This Row],[prix_de_vente_unitaire]]*(1-basen[[#This Row],[discount]])</f>
        <v>3861</v>
      </c>
    </row>
    <row r="250" spans="1:8" x14ac:dyDescent="0.25">
      <c r="A250">
        <v>249</v>
      </c>
      <c r="B250" s="4">
        <v>45520</v>
      </c>
      <c r="C250">
        <v>6</v>
      </c>
      <c r="D250">
        <v>15</v>
      </c>
      <c r="E250">
        <v>1</v>
      </c>
      <c r="F250" s="3">
        <v>950</v>
      </c>
      <c r="G250" s="6">
        <v>0.09</v>
      </c>
      <c r="H250" s="3">
        <f>basen[[#This Row],[quantité]]*basen[[#This Row],[prix_de_vente_unitaire]]*(1-basen[[#This Row],[discount]])</f>
        <v>864.5</v>
      </c>
    </row>
    <row r="251" spans="1:8" x14ac:dyDescent="0.25">
      <c r="A251">
        <v>250</v>
      </c>
      <c r="B251" s="4">
        <v>45520</v>
      </c>
      <c r="C251">
        <v>4</v>
      </c>
      <c r="D251">
        <v>4</v>
      </c>
      <c r="E251">
        <v>1</v>
      </c>
      <c r="F251" s="3">
        <v>3700</v>
      </c>
      <c r="G251" s="6">
        <v>0.05</v>
      </c>
      <c r="H251" s="3">
        <f>basen[[#This Row],[quantité]]*basen[[#This Row],[prix_de_vente_unitaire]]*(1-basen[[#This Row],[discount]])</f>
        <v>3515</v>
      </c>
    </row>
    <row r="252" spans="1:8" x14ac:dyDescent="0.25">
      <c r="A252">
        <v>251</v>
      </c>
      <c r="B252" s="4">
        <v>45521</v>
      </c>
      <c r="C252">
        <v>2</v>
      </c>
      <c r="D252">
        <v>14</v>
      </c>
      <c r="E252">
        <v>1</v>
      </c>
      <c r="F252" s="3">
        <v>2700</v>
      </c>
      <c r="G252" s="6">
        <v>0.09</v>
      </c>
      <c r="H252" s="3">
        <f>basen[[#This Row],[quantité]]*basen[[#This Row],[prix_de_vente_unitaire]]*(1-basen[[#This Row],[discount]])</f>
        <v>2457</v>
      </c>
    </row>
    <row r="253" spans="1:8" x14ac:dyDescent="0.25">
      <c r="A253">
        <v>252</v>
      </c>
      <c r="B253" s="4">
        <v>45522</v>
      </c>
      <c r="C253">
        <v>4</v>
      </c>
      <c r="D253">
        <v>1</v>
      </c>
      <c r="E253">
        <v>1</v>
      </c>
      <c r="F253" s="3">
        <v>7500</v>
      </c>
      <c r="G253" s="6">
        <v>7.0000000000000007E-2</v>
      </c>
      <c r="H253" s="3">
        <f>basen[[#This Row],[quantité]]*basen[[#This Row],[prix_de_vente_unitaire]]*(1-basen[[#This Row],[discount]])</f>
        <v>6974.9999999999991</v>
      </c>
    </row>
    <row r="254" spans="1:8" x14ac:dyDescent="0.25">
      <c r="A254">
        <v>253</v>
      </c>
      <c r="B254" s="4">
        <v>45522</v>
      </c>
      <c r="C254">
        <v>6</v>
      </c>
      <c r="D254">
        <v>8</v>
      </c>
      <c r="E254">
        <v>1</v>
      </c>
      <c r="F254" s="3">
        <v>3900</v>
      </c>
      <c r="G254" s="6">
        <v>0.1</v>
      </c>
      <c r="H254" s="3">
        <f>basen[[#This Row],[quantité]]*basen[[#This Row],[prix_de_vente_unitaire]]*(1-basen[[#This Row],[discount]])</f>
        <v>3510</v>
      </c>
    </row>
    <row r="255" spans="1:8" x14ac:dyDescent="0.25">
      <c r="A255">
        <v>254</v>
      </c>
      <c r="B255" s="4">
        <v>45522</v>
      </c>
      <c r="C255">
        <v>1</v>
      </c>
      <c r="D255">
        <v>13</v>
      </c>
      <c r="E255">
        <v>1</v>
      </c>
      <c r="F255" s="3">
        <v>2700</v>
      </c>
      <c r="G255" s="6">
        <v>0.01</v>
      </c>
      <c r="H255" s="3">
        <f>basen[[#This Row],[quantité]]*basen[[#This Row],[prix_de_vente_unitaire]]*(1-basen[[#This Row],[discount]])</f>
        <v>2673</v>
      </c>
    </row>
    <row r="256" spans="1:8" x14ac:dyDescent="0.25">
      <c r="A256">
        <v>255</v>
      </c>
      <c r="B256" s="4">
        <v>45523</v>
      </c>
      <c r="C256">
        <v>5</v>
      </c>
      <c r="D256">
        <v>14</v>
      </c>
      <c r="E256">
        <v>1</v>
      </c>
      <c r="F256" s="3">
        <v>2700</v>
      </c>
      <c r="G256" s="6">
        <v>0.06</v>
      </c>
      <c r="H256" s="3">
        <f>basen[[#This Row],[quantité]]*basen[[#This Row],[prix_de_vente_unitaire]]*(1-basen[[#This Row],[discount]])</f>
        <v>2538</v>
      </c>
    </row>
    <row r="257" spans="1:8" x14ac:dyDescent="0.25">
      <c r="A257">
        <v>256</v>
      </c>
      <c r="B257" s="4">
        <v>45523</v>
      </c>
      <c r="C257">
        <v>5</v>
      </c>
      <c r="D257">
        <v>16</v>
      </c>
      <c r="E257">
        <v>1</v>
      </c>
      <c r="F257" s="3">
        <v>990</v>
      </c>
      <c r="G257" s="6">
        <v>0.09</v>
      </c>
      <c r="H257" s="3">
        <f>basen[[#This Row],[quantité]]*basen[[#This Row],[prix_de_vente_unitaire]]*(1-basen[[#This Row],[discount]])</f>
        <v>900.9</v>
      </c>
    </row>
    <row r="258" spans="1:8" x14ac:dyDescent="0.25">
      <c r="A258">
        <v>257</v>
      </c>
      <c r="B258" s="4">
        <v>45524</v>
      </c>
      <c r="C258">
        <v>4</v>
      </c>
      <c r="D258">
        <v>15</v>
      </c>
      <c r="E258">
        <v>1</v>
      </c>
      <c r="F258" s="3">
        <v>950</v>
      </c>
      <c r="G258" s="6">
        <v>0.05</v>
      </c>
      <c r="H258" s="3">
        <f>basen[[#This Row],[quantité]]*basen[[#This Row],[prix_de_vente_unitaire]]*(1-basen[[#This Row],[discount]])</f>
        <v>902.5</v>
      </c>
    </row>
    <row r="259" spans="1:8" x14ac:dyDescent="0.25">
      <c r="A259">
        <v>258</v>
      </c>
      <c r="B259" s="4">
        <v>45525</v>
      </c>
      <c r="C259">
        <v>5</v>
      </c>
      <c r="D259">
        <v>2</v>
      </c>
      <c r="E259">
        <v>1</v>
      </c>
      <c r="F259" s="3">
        <v>7800</v>
      </c>
      <c r="G259" s="6">
        <v>0.05</v>
      </c>
      <c r="H259" s="3">
        <f>basen[[#This Row],[quantité]]*basen[[#This Row],[prix_de_vente_unitaire]]*(1-basen[[#This Row],[discount]])</f>
        <v>7410</v>
      </c>
    </row>
    <row r="260" spans="1:8" x14ac:dyDescent="0.25">
      <c r="A260">
        <v>259</v>
      </c>
      <c r="B260" s="4">
        <v>45525</v>
      </c>
      <c r="C260">
        <v>3</v>
      </c>
      <c r="D260">
        <v>16</v>
      </c>
      <c r="E260">
        <v>1</v>
      </c>
      <c r="F260" s="3">
        <v>990</v>
      </c>
      <c r="G260" s="6">
        <v>0.03</v>
      </c>
      <c r="H260" s="3">
        <f>basen[[#This Row],[quantité]]*basen[[#This Row],[prix_de_vente_unitaire]]*(1-basen[[#This Row],[discount]])</f>
        <v>960.3</v>
      </c>
    </row>
    <row r="261" spans="1:8" x14ac:dyDescent="0.25">
      <c r="A261">
        <v>260</v>
      </c>
      <c r="B261" s="4">
        <v>45525</v>
      </c>
      <c r="C261">
        <v>6</v>
      </c>
      <c r="D261">
        <v>11</v>
      </c>
      <c r="E261">
        <v>1</v>
      </c>
      <c r="F261" s="3">
        <v>2700</v>
      </c>
      <c r="G261" s="6">
        <v>7.0000000000000007E-2</v>
      </c>
      <c r="H261" s="3">
        <f>basen[[#This Row],[quantité]]*basen[[#This Row],[prix_de_vente_unitaire]]*(1-basen[[#This Row],[discount]])</f>
        <v>2511</v>
      </c>
    </row>
    <row r="262" spans="1:8" x14ac:dyDescent="0.25">
      <c r="A262">
        <v>261</v>
      </c>
      <c r="B262" s="4">
        <v>45525</v>
      </c>
      <c r="C262">
        <v>2</v>
      </c>
      <c r="D262">
        <v>14</v>
      </c>
      <c r="E262">
        <v>1</v>
      </c>
      <c r="F262" s="3">
        <v>2700</v>
      </c>
      <c r="G262" s="6">
        <v>7.0000000000000007E-2</v>
      </c>
      <c r="H262" s="3">
        <f>basen[[#This Row],[quantité]]*basen[[#This Row],[prix_de_vente_unitaire]]*(1-basen[[#This Row],[discount]])</f>
        <v>2511</v>
      </c>
    </row>
    <row r="263" spans="1:8" x14ac:dyDescent="0.25">
      <c r="A263">
        <v>262</v>
      </c>
      <c r="B263" s="4">
        <v>45526</v>
      </c>
      <c r="C263">
        <v>4</v>
      </c>
      <c r="D263">
        <v>4</v>
      </c>
      <c r="E263">
        <v>1</v>
      </c>
      <c r="F263" s="3">
        <v>3700</v>
      </c>
      <c r="G263" s="6">
        <v>0.1</v>
      </c>
      <c r="H263" s="3">
        <f>basen[[#This Row],[quantité]]*basen[[#This Row],[prix_de_vente_unitaire]]*(1-basen[[#This Row],[discount]])</f>
        <v>3330</v>
      </c>
    </row>
    <row r="264" spans="1:8" x14ac:dyDescent="0.25">
      <c r="A264">
        <v>263</v>
      </c>
      <c r="B264" s="4">
        <v>45527</v>
      </c>
      <c r="C264">
        <v>4</v>
      </c>
      <c r="D264">
        <v>3</v>
      </c>
      <c r="E264">
        <v>1</v>
      </c>
      <c r="F264" s="3">
        <v>7700</v>
      </c>
      <c r="G264" s="6">
        <v>0.06</v>
      </c>
      <c r="H264" s="3">
        <f>basen[[#This Row],[quantité]]*basen[[#This Row],[prix_de_vente_unitaire]]*(1-basen[[#This Row],[discount]])</f>
        <v>7238</v>
      </c>
    </row>
    <row r="265" spans="1:8" x14ac:dyDescent="0.25">
      <c r="A265">
        <v>264</v>
      </c>
      <c r="B265" s="4">
        <v>45528</v>
      </c>
      <c r="C265">
        <v>2</v>
      </c>
      <c r="D265">
        <v>6</v>
      </c>
      <c r="E265">
        <v>1</v>
      </c>
      <c r="F265" s="3">
        <v>3900</v>
      </c>
      <c r="G265" s="6">
        <v>0.09</v>
      </c>
      <c r="H265" s="3">
        <f>basen[[#This Row],[quantité]]*basen[[#This Row],[prix_de_vente_unitaire]]*(1-basen[[#This Row],[discount]])</f>
        <v>3549</v>
      </c>
    </row>
    <row r="266" spans="1:8" x14ac:dyDescent="0.25">
      <c r="A266">
        <v>265</v>
      </c>
      <c r="B266" s="4">
        <v>45529</v>
      </c>
      <c r="C266">
        <v>1</v>
      </c>
      <c r="D266">
        <v>10</v>
      </c>
      <c r="E266">
        <v>1</v>
      </c>
      <c r="F266" s="3">
        <v>2700</v>
      </c>
      <c r="G266" s="6">
        <v>0.09</v>
      </c>
      <c r="H266" s="3">
        <f>basen[[#This Row],[quantité]]*basen[[#This Row],[prix_de_vente_unitaire]]*(1-basen[[#This Row],[discount]])</f>
        <v>2457</v>
      </c>
    </row>
    <row r="267" spans="1:8" x14ac:dyDescent="0.25">
      <c r="A267">
        <v>266</v>
      </c>
      <c r="B267" s="4">
        <v>45529</v>
      </c>
      <c r="C267">
        <v>2</v>
      </c>
      <c r="D267">
        <v>3</v>
      </c>
      <c r="E267">
        <v>1</v>
      </c>
      <c r="F267" s="3">
        <v>7700</v>
      </c>
      <c r="G267" s="6">
        <v>0.01</v>
      </c>
      <c r="H267" s="3">
        <f>basen[[#This Row],[quantité]]*basen[[#This Row],[prix_de_vente_unitaire]]*(1-basen[[#This Row],[discount]])</f>
        <v>7623</v>
      </c>
    </row>
    <row r="268" spans="1:8" x14ac:dyDescent="0.25">
      <c r="A268">
        <v>267</v>
      </c>
      <c r="B268" s="4">
        <v>45530</v>
      </c>
      <c r="C268">
        <v>5</v>
      </c>
      <c r="D268">
        <v>15</v>
      </c>
      <c r="E268">
        <v>1</v>
      </c>
      <c r="F268" s="3">
        <v>950</v>
      </c>
      <c r="G268" s="6">
        <v>0.02</v>
      </c>
      <c r="H268" s="3">
        <f>basen[[#This Row],[quantité]]*basen[[#This Row],[prix_de_vente_unitaire]]*(1-basen[[#This Row],[discount]])</f>
        <v>931</v>
      </c>
    </row>
    <row r="269" spans="1:8" x14ac:dyDescent="0.25">
      <c r="A269">
        <v>268</v>
      </c>
      <c r="B269" s="4">
        <v>45531</v>
      </c>
      <c r="C269">
        <v>3</v>
      </c>
      <c r="D269">
        <v>15</v>
      </c>
      <c r="E269">
        <v>1</v>
      </c>
      <c r="F269" s="3">
        <v>950</v>
      </c>
      <c r="G269" s="6">
        <v>0.01</v>
      </c>
      <c r="H269" s="3">
        <f>basen[[#This Row],[quantité]]*basen[[#This Row],[prix_de_vente_unitaire]]*(1-basen[[#This Row],[discount]])</f>
        <v>940.5</v>
      </c>
    </row>
    <row r="270" spans="1:8" x14ac:dyDescent="0.25">
      <c r="A270">
        <v>269</v>
      </c>
      <c r="B270" s="4">
        <v>45534</v>
      </c>
      <c r="C270">
        <v>1</v>
      </c>
      <c r="D270">
        <v>6</v>
      </c>
      <c r="E270">
        <v>1</v>
      </c>
      <c r="F270" s="3">
        <v>3900</v>
      </c>
      <c r="G270" s="6">
        <v>0.01</v>
      </c>
      <c r="H270" s="3">
        <f>basen[[#This Row],[quantité]]*basen[[#This Row],[prix_de_vente_unitaire]]*(1-basen[[#This Row],[discount]])</f>
        <v>3861</v>
      </c>
    </row>
    <row r="271" spans="1:8" x14ac:dyDescent="0.25">
      <c r="A271">
        <v>270</v>
      </c>
      <c r="B271" s="4">
        <v>45536</v>
      </c>
      <c r="C271">
        <v>5</v>
      </c>
      <c r="D271">
        <v>3</v>
      </c>
      <c r="E271">
        <v>1</v>
      </c>
      <c r="F271" s="3">
        <v>7700</v>
      </c>
      <c r="G271" s="6">
        <v>0.05</v>
      </c>
      <c r="H271" s="3">
        <f>basen[[#This Row],[quantité]]*basen[[#This Row],[prix_de_vente_unitaire]]*(1-basen[[#This Row],[discount]])</f>
        <v>7315</v>
      </c>
    </row>
    <row r="272" spans="1:8" x14ac:dyDescent="0.25">
      <c r="A272">
        <v>271</v>
      </c>
      <c r="B272" s="4">
        <v>45536</v>
      </c>
      <c r="C272">
        <v>4</v>
      </c>
      <c r="D272">
        <v>7</v>
      </c>
      <c r="E272">
        <v>1</v>
      </c>
      <c r="F272" s="3">
        <v>3900</v>
      </c>
      <c r="G272" s="6">
        <v>0</v>
      </c>
      <c r="H272" s="3">
        <f>basen[[#This Row],[quantité]]*basen[[#This Row],[prix_de_vente_unitaire]]*(1-basen[[#This Row],[discount]])</f>
        <v>3900</v>
      </c>
    </row>
    <row r="273" spans="1:8" x14ac:dyDescent="0.25">
      <c r="A273">
        <v>272</v>
      </c>
      <c r="B273" s="4">
        <v>45538</v>
      </c>
      <c r="C273">
        <v>5</v>
      </c>
      <c r="D273">
        <v>8</v>
      </c>
      <c r="E273">
        <v>1</v>
      </c>
      <c r="F273" s="3">
        <v>3900</v>
      </c>
      <c r="G273" s="6">
        <v>0.04</v>
      </c>
      <c r="H273" s="3">
        <f>basen[[#This Row],[quantité]]*basen[[#This Row],[prix_de_vente_unitaire]]*(1-basen[[#This Row],[discount]])</f>
        <v>3744</v>
      </c>
    </row>
    <row r="274" spans="1:8" x14ac:dyDescent="0.25">
      <c r="A274">
        <v>273</v>
      </c>
      <c r="B274" s="4">
        <v>45538</v>
      </c>
      <c r="C274">
        <v>6</v>
      </c>
      <c r="D274">
        <v>2</v>
      </c>
      <c r="E274">
        <v>1</v>
      </c>
      <c r="F274" s="3">
        <v>7800</v>
      </c>
      <c r="G274" s="6">
        <v>0.05</v>
      </c>
      <c r="H274" s="3">
        <f>basen[[#This Row],[quantité]]*basen[[#This Row],[prix_de_vente_unitaire]]*(1-basen[[#This Row],[discount]])</f>
        <v>7410</v>
      </c>
    </row>
    <row r="275" spans="1:8" x14ac:dyDescent="0.25">
      <c r="A275">
        <v>274</v>
      </c>
      <c r="B275" s="4">
        <v>45538</v>
      </c>
      <c r="C275">
        <v>2</v>
      </c>
      <c r="D275">
        <v>9</v>
      </c>
      <c r="E275">
        <v>1</v>
      </c>
      <c r="F275" s="3">
        <v>2650</v>
      </c>
      <c r="G275" s="6">
        <v>0.04</v>
      </c>
      <c r="H275" s="3">
        <f>basen[[#This Row],[quantité]]*basen[[#This Row],[prix_de_vente_unitaire]]*(1-basen[[#This Row],[discount]])</f>
        <v>2544</v>
      </c>
    </row>
    <row r="276" spans="1:8" x14ac:dyDescent="0.25">
      <c r="A276">
        <v>275</v>
      </c>
      <c r="B276" s="4">
        <v>45539</v>
      </c>
      <c r="C276">
        <v>5</v>
      </c>
      <c r="D276">
        <v>4</v>
      </c>
      <c r="E276">
        <v>1</v>
      </c>
      <c r="F276" s="3">
        <v>3700</v>
      </c>
      <c r="G276" s="6">
        <v>0.01</v>
      </c>
      <c r="H276" s="3">
        <f>basen[[#This Row],[quantité]]*basen[[#This Row],[prix_de_vente_unitaire]]*(1-basen[[#This Row],[discount]])</f>
        <v>3663</v>
      </c>
    </row>
    <row r="277" spans="1:8" x14ac:dyDescent="0.25">
      <c r="A277">
        <v>276</v>
      </c>
      <c r="B277" s="4">
        <v>45539</v>
      </c>
      <c r="C277">
        <v>4</v>
      </c>
      <c r="D277">
        <v>15</v>
      </c>
      <c r="E277">
        <v>1</v>
      </c>
      <c r="F277" s="3">
        <v>950</v>
      </c>
      <c r="G277" s="6">
        <v>0.06</v>
      </c>
      <c r="H277" s="3">
        <f>basen[[#This Row],[quantité]]*basen[[#This Row],[prix_de_vente_unitaire]]*(1-basen[[#This Row],[discount]])</f>
        <v>893</v>
      </c>
    </row>
    <row r="278" spans="1:8" x14ac:dyDescent="0.25">
      <c r="A278">
        <v>277</v>
      </c>
      <c r="B278" s="4">
        <v>45540</v>
      </c>
      <c r="C278">
        <v>6</v>
      </c>
      <c r="D278">
        <v>17</v>
      </c>
      <c r="E278">
        <v>1</v>
      </c>
      <c r="F278" s="3">
        <v>990</v>
      </c>
      <c r="G278" s="6">
        <v>0.04</v>
      </c>
      <c r="H278" s="3">
        <f>basen[[#This Row],[quantité]]*basen[[#This Row],[prix_de_vente_unitaire]]*(1-basen[[#This Row],[discount]])</f>
        <v>950.4</v>
      </c>
    </row>
    <row r="279" spans="1:8" x14ac:dyDescent="0.25">
      <c r="A279">
        <v>278</v>
      </c>
      <c r="B279" s="4">
        <v>45540</v>
      </c>
      <c r="C279">
        <v>3</v>
      </c>
      <c r="D279">
        <v>4</v>
      </c>
      <c r="E279">
        <v>1</v>
      </c>
      <c r="F279" s="3">
        <v>3700</v>
      </c>
      <c r="G279" s="6">
        <v>0.03</v>
      </c>
      <c r="H279" s="3">
        <f>basen[[#This Row],[quantité]]*basen[[#This Row],[prix_de_vente_unitaire]]*(1-basen[[#This Row],[discount]])</f>
        <v>3589</v>
      </c>
    </row>
    <row r="280" spans="1:8" x14ac:dyDescent="0.25">
      <c r="A280">
        <v>279</v>
      </c>
      <c r="B280" s="4">
        <v>45540</v>
      </c>
      <c r="C280">
        <v>1</v>
      </c>
      <c r="D280">
        <v>10</v>
      </c>
      <c r="E280">
        <v>1</v>
      </c>
      <c r="F280" s="3">
        <v>2700</v>
      </c>
      <c r="G280" s="6">
        <v>7.0000000000000007E-2</v>
      </c>
      <c r="H280" s="3">
        <f>basen[[#This Row],[quantité]]*basen[[#This Row],[prix_de_vente_unitaire]]*(1-basen[[#This Row],[discount]])</f>
        <v>2511</v>
      </c>
    </row>
    <row r="281" spans="1:8" x14ac:dyDescent="0.25">
      <c r="A281">
        <v>280</v>
      </c>
      <c r="B281" s="4">
        <v>45541</v>
      </c>
      <c r="C281">
        <v>6</v>
      </c>
      <c r="D281">
        <v>17</v>
      </c>
      <c r="E281">
        <v>1</v>
      </c>
      <c r="F281" s="3">
        <v>990</v>
      </c>
      <c r="G281" s="6">
        <v>0.05</v>
      </c>
      <c r="H281" s="3">
        <f>basen[[#This Row],[quantité]]*basen[[#This Row],[prix_de_vente_unitaire]]*(1-basen[[#This Row],[discount]])</f>
        <v>940.5</v>
      </c>
    </row>
    <row r="282" spans="1:8" x14ac:dyDescent="0.25">
      <c r="A282">
        <v>281</v>
      </c>
      <c r="B282" s="4">
        <v>45543</v>
      </c>
      <c r="C282">
        <v>5</v>
      </c>
      <c r="D282">
        <v>5</v>
      </c>
      <c r="E282">
        <v>1</v>
      </c>
      <c r="F282" s="3">
        <v>3900</v>
      </c>
      <c r="G282" s="6">
        <v>0.09</v>
      </c>
      <c r="H282" s="3">
        <f>basen[[#This Row],[quantité]]*basen[[#This Row],[prix_de_vente_unitaire]]*(1-basen[[#This Row],[discount]])</f>
        <v>3549</v>
      </c>
    </row>
    <row r="283" spans="1:8" x14ac:dyDescent="0.25">
      <c r="A283">
        <v>282</v>
      </c>
      <c r="B283" s="4">
        <v>45545</v>
      </c>
      <c r="C283">
        <v>2</v>
      </c>
      <c r="D283">
        <v>10</v>
      </c>
      <c r="E283">
        <v>1</v>
      </c>
      <c r="F283" s="3">
        <v>2700</v>
      </c>
      <c r="G283" s="6">
        <v>0.09</v>
      </c>
      <c r="H283" s="3">
        <f>basen[[#This Row],[quantité]]*basen[[#This Row],[prix_de_vente_unitaire]]*(1-basen[[#This Row],[discount]])</f>
        <v>2457</v>
      </c>
    </row>
    <row r="284" spans="1:8" x14ac:dyDescent="0.25">
      <c r="A284">
        <v>283</v>
      </c>
      <c r="B284" s="4">
        <v>45546</v>
      </c>
      <c r="C284">
        <v>1</v>
      </c>
      <c r="D284">
        <v>4</v>
      </c>
      <c r="E284">
        <v>1</v>
      </c>
      <c r="F284" s="3">
        <v>3700</v>
      </c>
      <c r="G284" s="6">
        <v>0.02</v>
      </c>
      <c r="H284" s="3">
        <f>basen[[#This Row],[quantité]]*basen[[#This Row],[prix_de_vente_unitaire]]*(1-basen[[#This Row],[discount]])</f>
        <v>3626</v>
      </c>
    </row>
    <row r="285" spans="1:8" x14ac:dyDescent="0.25">
      <c r="A285">
        <v>284</v>
      </c>
      <c r="B285" s="4">
        <v>45547</v>
      </c>
      <c r="C285">
        <v>1</v>
      </c>
      <c r="D285">
        <v>2</v>
      </c>
      <c r="E285">
        <v>1</v>
      </c>
      <c r="F285" s="3">
        <v>7800</v>
      </c>
      <c r="G285" s="6">
        <v>0.09</v>
      </c>
      <c r="H285" s="3">
        <f>basen[[#This Row],[quantité]]*basen[[#This Row],[prix_de_vente_unitaire]]*(1-basen[[#This Row],[discount]])</f>
        <v>7098</v>
      </c>
    </row>
    <row r="286" spans="1:8" x14ac:dyDescent="0.25">
      <c r="A286">
        <v>285</v>
      </c>
      <c r="B286" s="4">
        <v>45547</v>
      </c>
      <c r="C286">
        <v>1</v>
      </c>
      <c r="D286">
        <v>10</v>
      </c>
      <c r="E286">
        <v>1</v>
      </c>
      <c r="F286" s="3">
        <v>2700</v>
      </c>
      <c r="G286" s="6">
        <v>0.06</v>
      </c>
      <c r="H286" s="3">
        <f>basen[[#This Row],[quantité]]*basen[[#This Row],[prix_de_vente_unitaire]]*(1-basen[[#This Row],[discount]])</f>
        <v>2538</v>
      </c>
    </row>
    <row r="287" spans="1:8" x14ac:dyDescent="0.25">
      <c r="A287">
        <v>286</v>
      </c>
      <c r="B287" s="4">
        <v>45548</v>
      </c>
      <c r="C287">
        <v>1</v>
      </c>
      <c r="D287">
        <v>10</v>
      </c>
      <c r="E287">
        <v>1</v>
      </c>
      <c r="F287" s="3">
        <v>2700</v>
      </c>
      <c r="G287" s="6">
        <v>7.0000000000000007E-2</v>
      </c>
      <c r="H287" s="3">
        <f>basen[[#This Row],[quantité]]*basen[[#This Row],[prix_de_vente_unitaire]]*(1-basen[[#This Row],[discount]])</f>
        <v>2511</v>
      </c>
    </row>
    <row r="288" spans="1:8" x14ac:dyDescent="0.25">
      <c r="A288">
        <v>287</v>
      </c>
      <c r="B288" s="4">
        <v>45549</v>
      </c>
      <c r="C288">
        <v>4</v>
      </c>
      <c r="D288">
        <v>4</v>
      </c>
      <c r="E288">
        <v>1</v>
      </c>
      <c r="F288" s="3">
        <v>3700</v>
      </c>
      <c r="G288" s="6">
        <v>0.08</v>
      </c>
      <c r="H288" s="3">
        <f>basen[[#This Row],[quantité]]*basen[[#This Row],[prix_de_vente_unitaire]]*(1-basen[[#This Row],[discount]])</f>
        <v>3404</v>
      </c>
    </row>
    <row r="289" spans="1:8" x14ac:dyDescent="0.25">
      <c r="A289">
        <v>288</v>
      </c>
      <c r="B289" s="4">
        <v>45549</v>
      </c>
      <c r="C289">
        <v>4</v>
      </c>
      <c r="D289">
        <v>14</v>
      </c>
      <c r="E289">
        <v>1</v>
      </c>
      <c r="F289" s="3">
        <v>2700</v>
      </c>
      <c r="G289" s="6">
        <v>0.05</v>
      </c>
      <c r="H289" s="3">
        <f>basen[[#This Row],[quantité]]*basen[[#This Row],[prix_de_vente_unitaire]]*(1-basen[[#This Row],[discount]])</f>
        <v>2565</v>
      </c>
    </row>
    <row r="290" spans="1:8" x14ac:dyDescent="0.25">
      <c r="A290">
        <v>289</v>
      </c>
      <c r="B290" s="4">
        <v>45550</v>
      </c>
      <c r="C290">
        <v>6</v>
      </c>
      <c r="D290">
        <v>16</v>
      </c>
      <c r="E290">
        <v>1</v>
      </c>
      <c r="F290" s="3">
        <v>990</v>
      </c>
      <c r="G290" s="6">
        <v>0.03</v>
      </c>
      <c r="H290" s="3">
        <f>basen[[#This Row],[quantité]]*basen[[#This Row],[prix_de_vente_unitaire]]*(1-basen[[#This Row],[discount]])</f>
        <v>960.3</v>
      </c>
    </row>
    <row r="291" spans="1:8" x14ac:dyDescent="0.25">
      <c r="A291">
        <v>290</v>
      </c>
      <c r="B291" s="4">
        <v>45552</v>
      </c>
      <c r="C291">
        <v>5</v>
      </c>
      <c r="D291">
        <v>16</v>
      </c>
      <c r="E291">
        <v>1</v>
      </c>
      <c r="F291" s="3">
        <v>990</v>
      </c>
      <c r="G291" s="6">
        <v>0.05</v>
      </c>
      <c r="H291" s="3">
        <f>basen[[#This Row],[quantité]]*basen[[#This Row],[prix_de_vente_unitaire]]*(1-basen[[#This Row],[discount]])</f>
        <v>940.5</v>
      </c>
    </row>
    <row r="292" spans="1:8" x14ac:dyDescent="0.25">
      <c r="A292">
        <v>291</v>
      </c>
      <c r="B292" s="4">
        <v>45554</v>
      </c>
      <c r="C292">
        <v>5</v>
      </c>
      <c r="D292">
        <v>3</v>
      </c>
      <c r="E292">
        <v>1</v>
      </c>
      <c r="F292" s="3">
        <v>7700</v>
      </c>
      <c r="G292" s="6">
        <v>0</v>
      </c>
      <c r="H292" s="3">
        <f>basen[[#This Row],[quantité]]*basen[[#This Row],[prix_de_vente_unitaire]]*(1-basen[[#This Row],[discount]])</f>
        <v>7700</v>
      </c>
    </row>
    <row r="293" spans="1:8" x14ac:dyDescent="0.25">
      <c r="A293">
        <v>292</v>
      </c>
      <c r="B293" s="4">
        <v>45555</v>
      </c>
      <c r="C293">
        <v>6</v>
      </c>
      <c r="D293">
        <v>13</v>
      </c>
      <c r="E293">
        <v>1</v>
      </c>
      <c r="F293" s="3">
        <v>2700</v>
      </c>
      <c r="G293" s="6">
        <v>0.08</v>
      </c>
      <c r="H293" s="3">
        <f>basen[[#This Row],[quantité]]*basen[[#This Row],[prix_de_vente_unitaire]]*(1-basen[[#This Row],[discount]])</f>
        <v>2484</v>
      </c>
    </row>
    <row r="294" spans="1:8" x14ac:dyDescent="0.25">
      <c r="A294">
        <v>293</v>
      </c>
      <c r="B294" s="4">
        <v>45559</v>
      </c>
      <c r="C294">
        <v>2</v>
      </c>
      <c r="D294">
        <v>5</v>
      </c>
      <c r="E294">
        <v>1</v>
      </c>
      <c r="F294" s="3">
        <v>3900</v>
      </c>
      <c r="G294" s="6">
        <v>0.08</v>
      </c>
      <c r="H294" s="3">
        <f>basen[[#This Row],[quantité]]*basen[[#This Row],[prix_de_vente_unitaire]]*(1-basen[[#This Row],[discount]])</f>
        <v>3588</v>
      </c>
    </row>
    <row r="295" spans="1:8" x14ac:dyDescent="0.25">
      <c r="A295">
        <v>294</v>
      </c>
      <c r="B295" s="4">
        <v>45559</v>
      </c>
      <c r="C295">
        <v>2</v>
      </c>
      <c r="D295">
        <v>17</v>
      </c>
      <c r="E295">
        <v>1</v>
      </c>
      <c r="F295" s="3">
        <v>990</v>
      </c>
      <c r="G295" s="6">
        <v>0.1</v>
      </c>
      <c r="H295" s="3">
        <f>basen[[#This Row],[quantité]]*basen[[#This Row],[prix_de_vente_unitaire]]*(1-basen[[#This Row],[discount]])</f>
        <v>891</v>
      </c>
    </row>
    <row r="296" spans="1:8" x14ac:dyDescent="0.25">
      <c r="A296">
        <v>295</v>
      </c>
      <c r="B296" s="4">
        <v>45560</v>
      </c>
      <c r="C296">
        <v>1</v>
      </c>
      <c r="D296">
        <v>13</v>
      </c>
      <c r="E296">
        <v>1</v>
      </c>
      <c r="F296" s="3">
        <v>2700</v>
      </c>
      <c r="G296" s="6">
        <v>0.03</v>
      </c>
      <c r="H296" s="3">
        <f>basen[[#This Row],[quantité]]*basen[[#This Row],[prix_de_vente_unitaire]]*(1-basen[[#This Row],[discount]])</f>
        <v>2619</v>
      </c>
    </row>
    <row r="297" spans="1:8" x14ac:dyDescent="0.25">
      <c r="A297">
        <v>296</v>
      </c>
      <c r="B297" s="4">
        <v>45560</v>
      </c>
      <c r="C297">
        <v>6</v>
      </c>
      <c r="D297">
        <v>9</v>
      </c>
      <c r="E297">
        <v>1</v>
      </c>
      <c r="F297" s="3">
        <v>2650</v>
      </c>
      <c r="G297" s="6">
        <v>0.03</v>
      </c>
      <c r="H297" s="3">
        <f>basen[[#This Row],[quantité]]*basen[[#This Row],[prix_de_vente_unitaire]]*(1-basen[[#This Row],[discount]])</f>
        <v>2570.5</v>
      </c>
    </row>
    <row r="298" spans="1:8" x14ac:dyDescent="0.25">
      <c r="A298">
        <v>297</v>
      </c>
      <c r="B298" s="4">
        <v>45561</v>
      </c>
      <c r="C298">
        <v>6</v>
      </c>
      <c r="D298">
        <v>5</v>
      </c>
      <c r="E298">
        <v>1</v>
      </c>
      <c r="F298" s="3">
        <v>3900</v>
      </c>
      <c r="G298" s="6">
        <v>0.05</v>
      </c>
      <c r="H298" s="3">
        <f>basen[[#This Row],[quantité]]*basen[[#This Row],[prix_de_vente_unitaire]]*(1-basen[[#This Row],[discount]])</f>
        <v>3705</v>
      </c>
    </row>
    <row r="299" spans="1:8" x14ac:dyDescent="0.25">
      <c r="A299">
        <v>298</v>
      </c>
      <c r="B299" s="4">
        <v>45562</v>
      </c>
      <c r="C299">
        <v>6</v>
      </c>
      <c r="D299">
        <v>8</v>
      </c>
      <c r="E299">
        <v>1</v>
      </c>
      <c r="F299" s="3">
        <v>3900</v>
      </c>
      <c r="G299" s="6">
        <v>7.0000000000000007E-2</v>
      </c>
      <c r="H299" s="3">
        <f>basen[[#This Row],[quantité]]*basen[[#This Row],[prix_de_vente_unitaire]]*(1-basen[[#This Row],[discount]])</f>
        <v>3626.9999999999995</v>
      </c>
    </row>
    <row r="300" spans="1:8" x14ac:dyDescent="0.25">
      <c r="A300">
        <v>299</v>
      </c>
      <c r="B300" s="4">
        <v>45563</v>
      </c>
      <c r="C300">
        <v>2</v>
      </c>
      <c r="D300">
        <v>16</v>
      </c>
      <c r="E300">
        <v>1</v>
      </c>
      <c r="F300" s="3">
        <v>990</v>
      </c>
      <c r="G300" s="6">
        <v>7.0000000000000007E-2</v>
      </c>
      <c r="H300" s="3">
        <f>basen[[#This Row],[quantité]]*basen[[#This Row],[prix_de_vente_unitaire]]*(1-basen[[#This Row],[discount]])</f>
        <v>920.69999999999993</v>
      </c>
    </row>
    <row r="301" spans="1:8" x14ac:dyDescent="0.25">
      <c r="A301">
        <v>300</v>
      </c>
      <c r="B301" s="4">
        <v>45564</v>
      </c>
      <c r="C301">
        <v>5</v>
      </c>
      <c r="D301">
        <v>14</v>
      </c>
      <c r="E301">
        <v>1</v>
      </c>
      <c r="F301" s="3">
        <v>2700</v>
      </c>
      <c r="G301" s="6">
        <v>0.01</v>
      </c>
      <c r="H301" s="3">
        <f>basen[[#This Row],[quantité]]*basen[[#This Row],[prix_de_vente_unitaire]]*(1-basen[[#This Row],[discount]])</f>
        <v>2673</v>
      </c>
    </row>
    <row r="302" spans="1:8" x14ac:dyDescent="0.25">
      <c r="A302">
        <v>301</v>
      </c>
      <c r="B302" s="4">
        <v>45565</v>
      </c>
      <c r="C302">
        <v>1</v>
      </c>
      <c r="D302">
        <v>4</v>
      </c>
      <c r="E302">
        <v>1</v>
      </c>
      <c r="F302" s="3">
        <v>3700</v>
      </c>
      <c r="G302" s="6">
        <v>7.0000000000000007E-2</v>
      </c>
      <c r="H302" s="3">
        <f>basen[[#This Row],[quantité]]*basen[[#This Row],[prix_de_vente_unitaire]]*(1-basen[[#This Row],[discount]])</f>
        <v>3440.9999999999995</v>
      </c>
    </row>
    <row r="303" spans="1:8" x14ac:dyDescent="0.25">
      <c r="A303">
        <v>302</v>
      </c>
      <c r="B303" s="4">
        <v>45566</v>
      </c>
      <c r="C303">
        <v>6</v>
      </c>
      <c r="D303">
        <v>13</v>
      </c>
      <c r="E303">
        <v>1</v>
      </c>
      <c r="F303" s="3">
        <v>2700</v>
      </c>
      <c r="G303" s="6">
        <v>0.1</v>
      </c>
      <c r="H303" s="3">
        <f>basen[[#This Row],[quantité]]*basen[[#This Row],[prix_de_vente_unitaire]]*(1-basen[[#This Row],[discount]])</f>
        <v>2430</v>
      </c>
    </row>
    <row r="304" spans="1:8" x14ac:dyDescent="0.25">
      <c r="A304">
        <v>303</v>
      </c>
      <c r="B304" s="4">
        <v>45567</v>
      </c>
      <c r="C304">
        <v>6</v>
      </c>
      <c r="D304">
        <v>16</v>
      </c>
      <c r="E304">
        <v>1</v>
      </c>
      <c r="F304" s="3">
        <v>990</v>
      </c>
      <c r="G304" s="6">
        <v>0.08</v>
      </c>
      <c r="H304" s="3">
        <f>basen[[#This Row],[quantité]]*basen[[#This Row],[prix_de_vente_unitaire]]*(1-basen[[#This Row],[discount]])</f>
        <v>910.80000000000007</v>
      </c>
    </row>
    <row r="305" spans="1:8" x14ac:dyDescent="0.25">
      <c r="A305">
        <v>304</v>
      </c>
      <c r="B305" s="4">
        <v>45567</v>
      </c>
      <c r="C305">
        <v>5</v>
      </c>
      <c r="D305">
        <v>5</v>
      </c>
      <c r="E305">
        <v>1</v>
      </c>
      <c r="F305" s="3">
        <v>3900</v>
      </c>
      <c r="G305" s="6">
        <v>0.01</v>
      </c>
      <c r="H305" s="3">
        <f>basen[[#This Row],[quantité]]*basen[[#This Row],[prix_de_vente_unitaire]]*(1-basen[[#This Row],[discount]])</f>
        <v>3861</v>
      </c>
    </row>
    <row r="306" spans="1:8" x14ac:dyDescent="0.25">
      <c r="A306">
        <v>305</v>
      </c>
      <c r="B306" s="4">
        <v>45570</v>
      </c>
      <c r="C306">
        <v>4</v>
      </c>
      <c r="D306">
        <v>8</v>
      </c>
      <c r="E306">
        <v>1</v>
      </c>
      <c r="F306" s="3">
        <v>3900</v>
      </c>
      <c r="G306" s="6">
        <v>0</v>
      </c>
      <c r="H306" s="3">
        <f>basen[[#This Row],[quantité]]*basen[[#This Row],[prix_de_vente_unitaire]]*(1-basen[[#This Row],[discount]])</f>
        <v>3900</v>
      </c>
    </row>
    <row r="307" spans="1:8" x14ac:dyDescent="0.25">
      <c r="A307">
        <v>306</v>
      </c>
      <c r="B307" s="4">
        <v>45571</v>
      </c>
      <c r="C307">
        <v>1</v>
      </c>
      <c r="D307">
        <v>8</v>
      </c>
      <c r="E307">
        <v>1</v>
      </c>
      <c r="F307" s="3">
        <v>3900</v>
      </c>
      <c r="G307" s="6">
        <v>0.02</v>
      </c>
      <c r="H307" s="3">
        <f>basen[[#This Row],[quantité]]*basen[[#This Row],[prix_de_vente_unitaire]]*(1-basen[[#This Row],[discount]])</f>
        <v>3822</v>
      </c>
    </row>
    <row r="308" spans="1:8" x14ac:dyDescent="0.25">
      <c r="A308">
        <v>307</v>
      </c>
      <c r="B308" s="4">
        <v>45571</v>
      </c>
      <c r="C308">
        <v>6</v>
      </c>
      <c r="D308">
        <v>14</v>
      </c>
      <c r="E308">
        <v>1</v>
      </c>
      <c r="F308" s="3">
        <v>2700</v>
      </c>
      <c r="G308" s="6">
        <v>0.1</v>
      </c>
      <c r="H308" s="3">
        <f>basen[[#This Row],[quantité]]*basen[[#This Row],[prix_de_vente_unitaire]]*(1-basen[[#This Row],[discount]])</f>
        <v>2430</v>
      </c>
    </row>
    <row r="309" spans="1:8" x14ac:dyDescent="0.25">
      <c r="A309">
        <v>308</v>
      </c>
      <c r="B309" s="4">
        <v>45572</v>
      </c>
      <c r="C309">
        <v>2</v>
      </c>
      <c r="D309">
        <v>12</v>
      </c>
      <c r="E309">
        <v>1</v>
      </c>
      <c r="F309" s="3">
        <v>2700</v>
      </c>
      <c r="G309" s="6">
        <v>0.04</v>
      </c>
      <c r="H309" s="3">
        <f>basen[[#This Row],[quantité]]*basen[[#This Row],[prix_de_vente_unitaire]]*(1-basen[[#This Row],[discount]])</f>
        <v>2592</v>
      </c>
    </row>
    <row r="310" spans="1:8" x14ac:dyDescent="0.25">
      <c r="A310">
        <v>309</v>
      </c>
      <c r="B310" s="4">
        <v>45573</v>
      </c>
      <c r="C310">
        <v>4</v>
      </c>
      <c r="D310">
        <v>10</v>
      </c>
      <c r="E310">
        <v>1</v>
      </c>
      <c r="F310" s="3">
        <v>2700</v>
      </c>
      <c r="G310" s="6">
        <v>0.06</v>
      </c>
      <c r="H310" s="3">
        <f>basen[[#This Row],[quantité]]*basen[[#This Row],[prix_de_vente_unitaire]]*(1-basen[[#This Row],[discount]])</f>
        <v>2538</v>
      </c>
    </row>
    <row r="311" spans="1:8" x14ac:dyDescent="0.25">
      <c r="A311">
        <v>310</v>
      </c>
      <c r="B311" s="4">
        <v>45573</v>
      </c>
      <c r="C311">
        <v>6</v>
      </c>
      <c r="D311">
        <v>4</v>
      </c>
      <c r="E311">
        <v>1</v>
      </c>
      <c r="F311" s="3">
        <v>3700</v>
      </c>
      <c r="G311" s="6">
        <v>0.04</v>
      </c>
      <c r="H311" s="3">
        <f>basen[[#This Row],[quantité]]*basen[[#This Row],[prix_de_vente_unitaire]]*(1-basen[[#This Row],[discount]])</f>
        <v>3552</v>
      </c>
    </row>
    <row r="312" spans="1:8" x14ac:dyDescent="0.25">
      <c r="A312">
        <v>311</v>
      </c>
      <c r="B312" s="4">
        <v>45574</v>
      </c>
      <c r="C312">
        <v>5</v>
      </c>
      <c r="D312">
        <v>13</v>
      </c>
      <c r="E312">
        <v>1</v>
      </c>
      <c r="F312" s="3">
        <v>2700</v>
      </c>
      <c r="G312" s="6">
        <v>0.08</v>
      </c>
      <c r="H312" s="3">
        <f>basen[[#This Row],[quantité]]*basen[[#This Row],[prix_de_vente_unitaire]]*(1-basen[[#This Row],[discount]])</f>
        <v>2484</v>
      </c>
    </row>
    <row r="313" spans="1:8" x14ac:dyDescent="0.25">
      <c r="A313">
        <v>312</v>
      </c>
      <c r="B313" s="4">
        <v>45575</v>
      </c>
      <c r="C313">
        <v>4</v>
      </c>
      <c r="D313">
        <v>9</v>
      </c>
      <c r="E313">
        <v>1</v>
      </c>
      <c r="F313" s="3">
        <v>2650</v>
      </c>
      <c r="G313" s="6">
        <v>0</v>
      </c>
      <c r="H313" s="3">
        <f>basen[[#This Row],[quantité]]*basen[[#This Row],[prix_de_vente_unitaire]]*(1-basen[[#This Row],[discount]])</f>
        <v>2650</v>
      </c>
    </row>
    <row r="314" spans="1:8" x14ac:dyDescent="0.25">
      <c r="A314">
        <v>313</v>
      </c>
      <c r="B314" s="4">
        <v>45575</v>
      </c>
      <c r="C314">
        <v>6</v>
      </c>
      <c r="D314">
        <v>12</v>
      </c>
      <c r="E314">
        <v>1</v>
      </c>
      <c r="F314" s="3">
        <v>2700</v>
      </c>
      <c r="G314" s="6">
        <v>0.02</v>
      </c>
      <c r="H314" s="3">
        <f>basen[[#This Row],[quantité]]*basen[[#This Row],[prix_de_vente_unitaire]]*(1-basen[[#This Row],[discount]])</f>
        <v>2646</v>
      </c>
    </row>
    <row r="315" spans="1:8" x14ac:dyDescent="0.25">
      <c r="A315">
        <v>314</v>
      </c>
      <c r="B315" s="4">
        <v>45575</v>
      </c>
      <c r="C315">
        <v>4</v>
      </c>
      <c r="D315">
        <v>8</v>
      </c>
      <c r="E315">
        <v>1</v>
      </c>
      <c r="F315" s="3">
        <v>3900</v>
      </c>
      <c r="G315" s="6">
        <v>0.03</v>
      </c>
      <c r="H315" s="3">
        <f>basen[[#This Row],[quantité]]*basen[[#This Row],[prix_de_vente_unitaire]]*(1-basen[[#This Row],[discount]])</f>
        <v>3783</v>
      </c>
    </row>
    <row r="316" spans="1:8" x14ac:dyDescent="0.25">
      <c r="A316">
        <v>315</v>
      </c>
      <c r="B316" s="4">
        <v>45575</v>
      </c>
      <c r="C316">
        <v>6</v>
      </c>
      <c r="D316">
        <v>2</v>
      </c>
      <c r="E316">
        <v>1</v>
      </c>
      <c r="F316" s="3">
        <v>7800</v>
      </c>
      <c r="G316" s="6">
        <v>0.04</v>
      </c>
      <c r="H316" s="3">
        <f>basen[[#This Row],[quantité]]*basen[[#This Row],[prix_de_vente_unitaire]]*(1-basen[[#This Row],[discount]])</f>
        <v>7488</v>
      </c>
    </row>
    <row r="317" spans="1:8" x14ac:dyDescent="0.25">
      <c r="A317">
        <v>316</v>
      </c>
      <c r="B317" s="4">
        <v>45575</v>
      </c>
      <c r="C317">
        <v>6</v>
      </c>
      <c r="D317">
        <v>9</v>
      </c>
      <c r="E317">
        <v>1</v>
      </c>
      <c r="F317" s="3">
        <v>2650</v>
      </c>
      <c r="G317" s="6">
        <v>0.05</v>
      </c>
      <c r="H317" s="3">
        <f>basen[[#This Row],[quantité]]*basen[[#This Row],[prix_de_vente_unitaire]]*(1-basen[[#This Row],[discount]])</f>
        <v>2517.5</v>
      </c>
    </row>
    <row r="318" spans="1:8" x14ac:dyDescent="0.25">
      <c r="A318">
        <v>317</v>
      </c>
      <c r="B318" s="4">
        <v>45578</v>
      </c>
      <c r="C318">
        <v>3</v>
      </c>
      <c r="D318">
        <v>8</v>
      </c>
      <c r="E318">
        <v>1</v>
      </c>
      <c r="F318" s="3">
        <v>3900</v>
      </c>
      <c r="G318" s="6">
        <v>0.08</v>
      </c>
      <c r="H318" s="3">
        <f>basen[[#This Row],[quantité]]*basen[[#This Row],[prix_de_vente_unitaire]]*(1-basen[[#This Row],[discount]])</f>
        <v>3588</v>
      </c>
    </row>
    <row r="319" spans="1:8" x14ac:dyDescent="0.25">
      <c r="A319">
        <v>318</v>
      </c>
      <c r="B319" s="4">
        <v>45579</v>
      </c>
      <c r="C319">
        <v>6</v>
      </c>
      <c r="D319">
        <v>2</v>
      </c>
      <c r="E319">
        <v>1</v>
      </c>
      <c r="F319" s="3">
        <v>7800</v>
      </c>
      <c r="G319" s="6">
        <v>0.1</v>
      </c>
      <c r="H319" s="3">
        <f>basen[[#This Row],[quantité]]*basen[[#This Row],[prix_de_vente_unitaire]]*(1-basen[[#This Row],[discount]])</f>
        <v>7020</v>
      </c>
    </row>
    <row r="320" spans="1:8" x14ac:dyDescent="0.25">
      <c r="A320">
        <v>319</v>
      </c>
      <c r="B320" s="4">
        <v>45580</v>
      </c>
      <c r="C320">
        <v>6</v>
      </c>
      <c r="D320">
        <v>4</v>
      </c>
      <c r="E320">
        <v>1</v>
      </c>
      <c r="F320" s="3">
        <v>3700</v>
      </c>
      <c r="G320" s="6">
        <v>0.1</v>
      </c>
      <c r="H320" s="3">
        <f>basen[[#This Row],[quantité]]*basen[[#This Row],[prix_de_vente_unitaire]]*(1-basen[[#This Row],[discount]])</f>
        <v>3330</v>
      </c>
    </row>
    <row r="321" spans="1:8" x14ac:dyDescent="0.25">
      <c r="A321">
        <v>320</v>
      </c>
      <c r="B321" s="4">
        <v>45584</v>
      </c>
      <c r="C321">
        <v>4</v>
      </c>
      <c r="D321">
        <v>16</v>
      </c>
      <c r="E321">
        <v>1</v>
      </c>
      <c r="F321" s="3">
        <v>990</v>
      </c>
      <c r="G321" s="6">
        <v>0</v>
      </c>
      <c r="H321" s="3">
        <f>basen[[#This Row],[quantité]]*basen[[#This Row],[prix_de_vente_unitaire]]*(1-basen[[#This Row],[discount]])</f>
        <v>990</v>
      </c>
    </row>
    <row r="322" spans="1:8" x14ac:dyDescent="0.25">
      <c r="A322">
        <v>321</v>
      </c>
      <c r="B322" s="4">
        <v>45585</v>
      </c>
      <c r="C322">
        <v>1</v>
      </c>
      <c r="D322">
        <v>10</v>
      </c>
      <c r="E322">
        <v>1</v>
      </c>
      <c r="F322" s="3">
        <v>2700</v>
      </c>
      <c r="G322" s="6">
        <v>0.04</v>
      </c>
      <c r="H322" s="3">
        <f>basen[[#This Row],[quantité]]*basen[[#This Row],[prix_de_vente_unitaire]]*(1-basen[[#This Row],[discount]])</f>
        <v>2592</v>
      </c>
    </row>
    <row r="323" spans="1:8" x14ac:dyDescent="0.25">
      <c r="A323">
        <v>322</v>
      </c>
      <c r="B323" s="4">
        <v>45586</v>
      </c>
      <c r="C323">
        <v>3</v>
      </c>
      <c r="D323">
        <v>4</v>
      </c>
      <c r="E323">
        <v>1</v>
      </c>
      <c r="F323" s="3">
        <v>3700</v>
      </c>
      <c r="G323" s="6">
        <v>0.1</v>
      </c>
      <c r="H323" s="3">
        <f>basen[[#This Row],[quantité]]*basen[[#This Row],[prix_de_vente_unitaire]]*(1-basen[[#This Row],[discount]])</f>
        <v>3330</v>
      </c>
    </row>
    <row r="324" spans="1:8" x14ac:dyDescent="0.25">
      <c r="A324">
        <v>323</v>
      </c>
      <c r="B324" s="4">
        <v>45588</v>
      </c>
      <c r="C324">
        <v>2</v>
      </c>
      <c r="D324">
        <v>8</v>
      </c>
      <c r="E324">
        <v>1</v>
      </c>
      <c r="F324" s="3">
        <v>3900</v>
      </c>
      <c r="G324" s="6">
        <v>0.05</v>
      </c>
      <c r="H324" s="3">
        <f>basen[[#This Row],[quantité]]*basen[[#This Row],[prix_de_vente_unitaire]]*(1-basen[[#This Row],[discount]])</f>
        <v>3705</v>
      </c>
    </row>
    <row r="325" spans="1:8" x14ac:dyDescent="0.25">
      <c r="A325">
        <v>324</v>
      </c>
      <c r="B325" s="4">
        <v>45590</v>
      </c>
      <c r="C325">
        <v>4</v>
      </c>
      <c r="D325">
        <v>17</v>
      </c>
      <c r="E325">
        <v>1</v>
      </c>
      <c r="F325" s="3">
        <v>990</v>
      </c>
      <c r="G325" s="6">
        <v>0.06</v>
      </c>
      <c r="H325" s="3">
        <f>basen[[#This Row],[quantité]]*basen[[#This Row],[prix_de_vente_unitaire]]*(1-basen[[#This Row],[discount]])</f>
        <v>930.59999999999991</v>
      </c>
    </row>
    <row r="326" spans="1:8" x14ac:dyDescent="0.25">
      <c r="A326">
        <v>325</v>
      </c>
      <c r="B326" s="4">
        <v>45591</v>
      </c>
      <c r="C326">
        <v>1</v>
      </c>
      <c r="D326">
        <v>14</v>
      </c>
      <c r="E326">
        <v>1</v>
      </c>
      <c r="F326" s="3">
        <v>2700</v>
      </c>
      <c r="G326" s="6">
        <v>0.08</v>
      </c>
      <c r="H326" s="3">
        <f>basen[[#This Row],[quantité]]*basen[[#This Row],[prix_de_vente_unitaire]]*(1-basen[[#This Row],[discount]])</f>
        <v>2484</v>
      </c>
    </row>
    <row r="327" spans="1:8" x14ac:dyDescent="0.25">
      <c r="A327">
        <v>326</v>
      </c>
      <c r="B327" s="4">
        <v>45591</v>
      </c>
      <c r="C327">
        <v>5</v>
      </c>
      <c r="D327">
        <v>17</v>
      </c>
      <c r="E327">
        <v>1</v>
      </c>
      <c r="F327" s="3">
        <v>990</v>
      </c>
      <c r="G327" s="6">
        <v>0</v>
      </c>
      <c r="H327" s="3">
        <f>basen[[#This Row],[quantité]]*basen[[#This Row],[prix_de_vente_unitaire]]*(1-basen[[#This Row],[discount]])</f>
        <v>990</v>
      </c>
    </row>
    <row r="328" spans="1:8" x14ac:dyDescent="0.25">
      <c r="A328">
        <v>327</v>
      </c>
      <c r="B328" s="4">
        <v>45592</v>
      </c>
      <c r="C328">
        <v>6</v>
      </c>
      <c r="D328">
        <v>13</v>
      </c>
      <c r="E328">
        <v>1</v>
      </c>
      <c r="F328" s="3">
        <v>2700</v>
      </c>
      <c r="G328" s="6">
        <v>0.04</v>
      </c>
      <c r="H328" s="3">
        <f>basen[[#This Row],[quantité]]*basen[[#This Row],[prix_de_vente_unitaire]]*(1-basen[[#This Row],[discount]])</f>
        <v>2592</v>
      </c>
    </row>
    <row r="329" spans="1:8" x14ac:dyDescent="0.25">
      <c r="A329">
        <v>328</v>
      </c>
      <c r="B329" s="4">
        <v>45592</v>
      </c>
      <c r="C329">
        <v>2</v>
      </c>
      <c r="D329">
        <v>16</v>
      </c>
      <c r="E329">
        <v>1</v>
      </c>
      <c r="F329" s="3">
        <v>990</v>
      </c>
      <c r="G329" s="6">
        <v>0</v>
      </c>
      <c r="H329" s="3">
        <f>basen[[#This Row],[quantité]]*basen[[#This Row],[prix_de_vente_unitaire]]*(1-basen[[#This Row],[discount]])</f>
        <v>990</v>
      </c>
    </row>
    <row r="330" spans="1:8" x14ac:dyDescent="0.25">
      <c r="A330">
        <v>329</v>
      </c>
      <c r="B330" s="4">
        <v>45594</v>
      </c>
      <c r="C330">
        <v>1</v>
      </c>
      <c r="D330">
        <v>10</v>
      </c>
      <c r="E330">
        <v>1</v>
      </c>
      <c r="F330" s="3">
        <v>2700</v>
      </c>
      <c r="G330" s="6">
        <v>0.09</v>
      </c>
      <c r="H330" s="3">
        <f>basen[[#This Row],[quantité]]*basen[[#This Row],[prix_de_vente_unitaire]]*(1-basen[[#This Row],[discount]])</f>
        <v>2457</v>
      </c>
    </row>
    <row r="331" spans="1:8" x14ac:dyDescent="0.25">
      <c r="A331">
        <v>330</v>
      </c>
      <c r="B331" s="4">
        <v>45594</v>
      </c>
      <c r="C331">
        <v>4</v>
      </c>
      <c r="D331">
        <v>17</v>
      </c>
      <c r="E331">
        <v>1</v>
      </c>
      <c r="F331" s="3">
        <v>990</v>
      </c>
      <c r="G331" s="6">
        <v>0.01</v>
      </c>
      <c r="H331" s="3">
        <f>basen[[#This Row],[quantité]]*basen[[#This Row],[prix_de_vente_unitaire]]*(1-basen[[#This Row],[discount]])</f>
        <v>980.1</v>
      </c>
    </row>
    <row r="332" spans="1:8" x14ac:dyDescent="0.25">
      <c r="A332">
        <v>331</v>
      </c>
      <c r="B332" s="4">
        <v>45595</v>
      </c>
      <c r="C332">
        <v>2</v>
      </c>
      <c r="D332">
        <v>15</v>
      </c>
      <c r="E332">
        <v>1</v>
      </c>
      <c r="F332" s="3">
        <v>950</v>
      </c>
      <c r="G332" s="6">
        <v>7.0000000000000007E-2</v>
      </c>
      <c r="H332" s="3">
        <f>basen[[#This Row],[quantité]]*basen[[#This Row],[prix_de_vente_unitaire]]*(1-basen[[#This Row],[discount]])</f>
        <v>883.49999999999989</v>
      </c>
    </row>
    <row r="333" spans="1:8" x14ac:dyDescent="0.25">
      <c r="A333">
        <v>332</v>
      </c>
      <c r="B333" s="4">
        <v>45595</v>
      </c>
      <c r="C333">
        <v>6</v>
      </c>
      <c r="D333">
        <v>1</v>
      </c>
      <c r="E333">
        <v>1</v>
      </c>
      <c r="F333" s="3">
        <v>7500</v>
      </c>
      <c r="G333" s="6">
        <v>0.08</v>
      </c>
      <c r="H333" s="3">
        <f>basen[[#This Row],[quantité]]*basen[[#This Row],[prix_de_vente_unitaire]]*(1-basen[[#This Row],[discount]])</f>
        <v>6900</v>
      </c>
    </row>
    <row r="334" spans="1:8" x14ac:dyDescent="0.25">
      <c r="A334">
        <v>333</v>
      </c>
      <c r="B334" s="4">
        <v>45596</v>
      </c>
      <c r="C334">
        <v>6</v>
      </c>
      <c r="D334">
        <v>6</v>
      </c>
      <c r="E334">
        <v>1</v>
      </c>
      <c r="F334" s="3">
        <v>3900</v>
      </c>
      <c r="G334" s="6">
        <v>0.05</v>
      </c>
      <c r="H334" s="3">
        <f>basen[[#This Row],[quantité]]*basen[[#This Row],[prix_de_vente_unitaire]]*(1-basen[[#This Row],[discount]])</f>
        <v>3705</v>
      </c>
    </row>
    <row r="335" spans="1:8" x14ac:dyDescent="0.25">
      <c r="A335">
        <v>334</v>
      </c>
      <c r="B335" s="4">
        <v>45596</v>
      </c>
      <c r="C335">
        <v>2</v>
      </c>
      <c r="D335">
        <v>9</v>
      </c>
      <c r="E335">
        <v>1</v>
      </c>
      <c r="F335" s="3">
        <v>2650</v>
      </c>
      <c r="G335" s="6">
        <v>0.06</v>
      </c>
      <c r="H335" s="3">
        <f>basen[[#This Row],[quantité]]*basen[[#This Row],[prix_de_vente_unitaire]]*(1-basen[[#This Row],[discount]])</f>
        <v>2491</v>
      </c>
    </row>
    <row r="336" spans="1:8" x14ac:dyDescent="0.25">
      <c r="A336">
        <v>335</v>
      </c>
      <c r="B336" s="4">
        <v>45598</v>
      </c>
      <c r="C336">
        <v>3</v>
      </c>
      <c r="D336">
        <v>5</v>
      </c>
      <c r="E336">
        <v>1</v>
      </c>
      <c r="F336" s="3">
        <v>3900</v>
      </c>
      <c r="G336" s="6">
        <v>0.06</v>
      </c>
      <c r="H336" s="3">
        <f>basen[[#This Row],[quantité]]*basen[[#This Row],[prix_de_vente_unitaire]]*(1-basen[[#This Row],[discount]])</f>
        <v>3666</v>
      </c>
    </row>
    <row r="337" spans="1:8" x14ac:dyDescent="0.25">
      <c r="A337">
        <v>336</v>
      </c>
      <c r="B337" s="4">
        <v>45598</v>
      </c>
      <c r="C337">
        <v>1</v>
      </c>
      <c r="D337">
        <v>9</v>
      </c>
      <c r="E337">
        <v>1</v>
      </c>
      <c r="F337" s="3">
        <v>2650</v>
      </c>
      <c r="G337" s="6">
        <v>0.02</v>
      </c>
      <c r="H337" s="3">
        <f>basen[[#This Row],[quantité]]*basen[[#This Row],[prix_de_vente_unitaire]]*(1-basen[[#This Row],[discount]])</f>
        <v>2597</v>
      </c>
    </row>
    <row r="338" spans="1:8" x14ac:dyDescent="0.25">
      <c r="A338">
        <v>337</v>
      </c>
      <c r="B338" s="4">
        <v>45599</v>
      </c>
      <c r="C338">
        <v>1</v>
      </c>
      <c r="D338">
        <v>8</v>
      </c>
      <c r="E338">
        <v>1</v>
      </c>
      <c r="F338" s="3">
        <v>3900</v>
      </c>
      <c r="G338" s="6">
        <v>0.1</v>
      </c>
      <c r="H338" s="3">
        <f>basen[[#This Row],[quantité]]*basen[[#This Row],[prix_de_vente_unitaire]]*(1-basen[[#This Row],[discount]])</f>
        <v>3510</v>
      </c>
    </row>
    <row r="339" spans="1:8" x14ac:dyDescent="0.25">
      <c r="A339">
        <v>338</v>
      </c>
      <c r="B339" s="4">
        <v>45600</v>
      </c>
      <c r="C339">
        <v>2</v>
      </c>
      <c r="D339">
        <v>17</v>
      </c>
      <c r="E339">
        <v>1</v>
      </c>
      <c r="F339" s="3">
        <v>990</v>
      </c>
      <c r="G339" s="6">
        <v>0.03</v>
      </c>
      <c r="H339" s="3">
        <f>basen[[#This Row],[quantité]]*basen[[#This Row],[prix_de_vente_unitaire]]*(1-basen[[#This Row],[discount]])</f>
        <v>960.3</v>
      </c>
    </row>
    <row r="340" spans="1:8" x14ac:dyDescent="0.25">
      <c r="A340">
        <v>339</v>
      </c>
      <c r="B340" s="4">
        <v>45602</v>
      </c>
      <c r="C340">
        <v>6</v>
      </c>
      <c r="D340">
        <v>1</v>
      </c>
      <c r="E340">
        <v>1</v>
      </c>
      <c r="F340" s="3">
        <v>7500</v>
      </c>
      <c r="G340" s="6">
        <v>0.08</v>
      </c>
      <c r="H340" s="3">
        <f>basen[[#This Row],[quantité]]*basen[[#This Row],[prix_de_vente_unitaire]]*(1-basen[[#This Row],[discount]])</f>
        <v>6900</v>
      </c>
    </row>
    <row r="341" spans="1:8" x14ac:dyDescent="0.25">
      <c r="A341">
        <v>340</v>
      </c>
      <c r="B341" s="4">
        <v>45602</v>
      </c>
      <c r="C341">
        <v>5</v>
      </c>
      <c r="D341">
        <v>14</v>
      </c>
      <c r="E341">
        <v>1</v>
      </c>
      <c r="F341" s="3">
        <v>2700</v>
      </c>
      <c r="G341" s="6">
        <v>0.1</v>
      </c>
      <c r="H341" s="3">
        <f>basen[[#This Row],[quantité]]*basen[[#This Row],[prix_de_vente_unitaire]]*(1-basen[[#This Row],[discount]])</f>
        <v>2430</v>
      </c>
    </row>
    <row r="342" spans="1:8" x14ac:dyDescent="0.25">
      <c r="A342">
        <v>341</v>
      </c>
      <c r="B342" s="4">
        <v>45602</v>
      </c>
      <c r="C342">
        <v>6</v>
      </c>
      <c r="D342">
        <v>16</v>
      </c>
      <c r="E342">
        <v>1</v>
      </c>
      <c r="F342" s="3">
        <v>990</v>
      </c>
      <c r="G342" s="6">
        <v>0</v>
      </c>
      <c r="H342" s="3">
        <f>basen[[#This Row],[quantité]]*basen[[#This Row],[prix_de_vente_unitaire]]*(1-basen[[#This Row],[discount]])</f>
        <v>990</v>
      </c>
    </row>
    <row r="343" spans="1:8" x14ac:dyDescent="0.25">
      <c r="A343">
        <v>342</v>
      </c>
      <c r="B343" s="4">
        <v>45604</v>
      </c>
      <c r="C343">
        <v>2</v>
      </c>
      <c r="D343">
        <v>3</v>
      </c>
      <c r="E343">
        <v>1</v>
      </c>
      <c r="F343" s="3">
        <v>7700</v>
      </c>
      <c r="G343" s="6">
        <v>0.02</v>
      </c>
      <c r="H343" s="3">
        <f>basen[[#This Row],[quantité]]*basen[[#This Row],[prix_de_vente_unitaire]]*(1-basen[[#This Row],[discount]])</f>
        <v>7546</v>
      </c>
    </row>
    <row r="344" spans="1:8" x14ac:dyDescent="0.25">
      <c r="A344">
        <v>343</v>
      </c>
      <c r="B344" s="4">
        <v>45605</v>
      </c>
      <c r="C344">
        <v>6</v>
      </c>
      <c r="D344">
        <v>15</v>
      </c>
      <c r="E344">
        <v>1</v>
      </c>
      <c r="F344" s="3">
        <v>950</v>
      </c>
      <c r="G344" s="6">
        <v>0.1</v>
      </c>
      <c r="H344" s="3">
        <f>basen[[#This Row],[quantité]]*basen[[#This Row],[prix_de_vente_unitaire]]*(1-basen[[#This Row],[discount]])</f>
        <v>855</v>
      </c>
    </row>
    <row r="345" spans="1:8" x14ac:dyDescent="0.25">
      <c r="A345">
        <v>344</v>
      </c>
      <c r="B345" s="4">
        <v>45605</v>
      </c>
      <c r="C345">
        <v>3</v>
      </c>
      <c r="D345">
        <v>4</v>
      </c>
      <c r="E345">
        <v>1</v>
      </c>
      <c r="F345" s="3">
        <v>3700</v>
      </c>
      <c r="G345" s="6">
        <v>7.0000000000000007E-2</v>
      </c>
      <c r="H345" s="3">
        <f>basen[[#This Row],[quantité]]*basen[[#This Row],[prix_de_vente_unitaire]]*(1-basen[[#This Row],[discount]])</f>
        <v>3440.9999999999995</v>
      </c>
    </row>
    <row r="346" spans="1:8" x14ac:dyDescent="0.25">
      <c r="A346">
        <v>345</v>
      </c>
      <c r="B346" s="4">
        <v>45607</v>
      </c>
      <c r="C346">
        <v>2</v>
      </c>
      <c r="D346">
        <v>16</v>
      </c>
      <c r="E346">
        <v>1</v>
      </c>
      <c r="F346" s="3">
        <v>990</v>
      </c>
      <c r="G346" s="6">
        <v>0.09</v>
      </c>
      <c r="H346" s="3">
        <f>basen[[#This Row],[quantité]]*basen[[#This Row],[prix_de_vente_unitaire]]*(1-basen[[#This Row],[discount]])</f>
        <v>900.9</v>
      </c>
    </row>
    <row r="347" spans="1:8" x14ac:dyDescent="0.25">
      <c r="A347">
        <v>346</v>
      </c>
      <c r="B347" s="4">
        <v>45608</v>
      </c>
      <c r="C347">
        <v>4</v>
      </c>
      <c r="D347">
        <v>1</v>
      </c>
      <c r="E347">
        <v>1</v>
      </c>
      <c r="F347" s="3">
        <v>7500</v>
      </c>
      <c r="G347" s="6">
        <v>0.06</v>
      </c>
      <c r="H347" s="3">
        <f>basen[[#This Row],[quantité]]*basen[[#This Row],[prix_de_vente_unitaire]]*(1-basen[[#This Row],[discount]])</f>
        <v>7050</v>
      </c>
    </row>
    <row r="348" spans="1:8" x14ac:dyDescent="0.25">
      <c r="A348">
        <v>347</v>
      </c>
      <c r="B348" s="4">
        <v>45608</v>
      </c>
      <c r="C348">
        <v>6</v>
      </c>
      <c r="D348">
        <v>6</v>
      </c>
      <c r="E348">
        <v>1</v>
      </c>
      <c r="F348" s="3">
        <v>3900</v>
      </c>
      <c r="G348" s="6">
        <v>0.1</v>
      </c>
      <c r="H348" s="3">
        <f>basen[[#This Row],[quantité]]*basen[[#This Row],[prix_de_vente_unitaire]]*(1-basen[[#This Row],[discount]])</f>
        <v>3510</v>
      </c>
    </row>
    <row r="349" spans="1:8" x14ac:dyDescent="0.25">
      <c r="A349">
        <v>348</v>
      </c>
      <c r="B349" s="4">
        <v>45609</v>
      </c>
      <c r="C349">
        <v>3</v>
      </c>
      <c r="D349">
        <v>1</v>
      </c>
      <c r="E349">
        <v>1</v>
      </c>
      <c r="F349" s="3">
        <v>7500</v>
      </c>
      <c r="G349" s="6">
        <v>0.02</v>
      </c>
      <c r="H349" s="3">
        <f>basen[[#This Row],[quantité]]*basen[[#This Row],[prix_de_vente_unitaire]]*(1-basen[[#This Row],[discount]])</f>
        <v>7350</v>
      </c>
    </row>
    <row r="350" spans="1:8" x14ac:dyDescent="0.25">
      <c r="A350">
        <v>349</v>
      </c>
      <c r="B350" s="4">
        <v>45610</v>
      </c>
      <c r="C350">
        <v>6</v>
      </c>
      <c r="D350">
        <v>1</v>
      </c>
      <c r="E350">
        <v>1</v>
      </c>
      <c r="F350" s="3">
        <v>7500</v>
      </c>
      <c r="G350" s="6">
        <v>0.1</v>
      </c>
      <c r="H350" s="3">
        <f>basen[[#This Row],[quantité]]*basen[[#This Row],[prix_de_vente_unitaire]]*(1-basen[[#This Row],[discount]])</f>
        <v>6750</v>
      </c>
    </row>
    <row r="351" spans="1:8" x14ac:dyDescent="0.25">
      <c r="A351">
        <v>350</v>
      </c>
      <c r="B351" s="4">
        <v>45611</v>
      </c>
      <c r="C351">
        <v>3</v>
      </c>
      <c r="D351">
        <v>17</v>
      </c>
      <c r="E351">
        <v>1</v>
      </c>
      <c r="F351" s="3">
        <v>990</v>
      </c>
      <c r="G351" s="6">
        <v>0.08</v>
      </c>
      <c r="H351" s="3">
        <f>basen[[#This Row],[quantité]]*basen[[#This Row],[prix_de_vente_unitaire]]*(1-basen[[#This Row],[discount]])</f>
        <v>910.80000000000007</v>
      </c>
    </row>
    <row r="352" spans="1:8" x14ac:dyDescent="0.25">
      <c r="A352">
        <v>351</v>
      </c>
      <c r="B352" s="4">
        <v>45613</v>
      </c>
      <c r="C352">
        <v>6</v>
      </c>
      <c r="D352">
        <v>2</v>
      </c>
      <c r="E352">
        <v>1</v>
      </c>
      <c r="F352" s="3">
        <v>7800</v>
      </c>
      <c r="G352" s="6">
        <v>0.02</v>
      </c>
      <c r="H352" s="3">
        <f>basen[[#This Row],[quantité]]*basen[[#This Row],[prix_de_vente_unitaire]]*(1-basen[[#This Row],[discount]])</f>
        <v>7644</v>
      </c>
    </row>
    <row r="353" spans="1:8" x14ac:dyDescent="0.25">
      <c r="A353">
        <v>352</v>
      </c>
      <c r="B353" s="4">
        <v>45614</v>
      </c>
      <c r="C353">
        <v>3</v>
      </c>
      <c r="D353">
        <v>9</v>
      </c>
      <c r="E353">
        <v>1</v>
      </c>
      <c r="F353" s="3">
        <v>2650</v>
      </c>
      <c r="G353" s="6">
        <v>0.02</v>
      </c>
      <c r="H353" s="3">
        <f>basen[[#This Row],[quantité]]*basen[[#This Row],[prix_de_vente_unitaire]]*(1-basen[[#This Row],[discount]])</f>
        <v>2597</v>
      </c>
    </row>
    <row r="354" spans="1:8" x14ac:dyDescent="0.25">
      <c r="A354">
        <v>353</v>
      </c>
      <c r="B354" s="4">
        <v>45615</v>
      </c>
      <c r="C354">
        <v>1</v>
      </c>
      <c r="D354">
        <v>5</v>
      </c>
      <c r="E354">
        <v>1</v>
      </c>
      <c r="F354" s="3">
        <v>3900</v>
      </c>
      <c r="G354" s="6">
        <v>0.03</v>
      </c>
      <c r="H354" s="3">
        <f>basen[[#This Row],[quantité]]*basen[[#This Row],[prix_de_vente_unitaire]]*(1-basen[[#This Row],[discount]])</f>
        <v>3783</v>
      </c>
    </row>
    <row r="355" spans="1:8" x14ac:dyDescent="0.25">
      <c r="A355">
        <v>354</v>
      </c>
      <c r="B355" s="4">
        <v>45616</v>
      </c>
      <c r="C355">
        <v>1</v>
      </c>
      <c r="D355">
        <v>1</v>
      </c>
      <c r="E355">
        <v>1</v>
      </c>
      <c r="F355" s="3">
        <v>7500</v>
      </c>
      <c r="G355" s="6">
        <v>0.09</v>
      </c>
      <c r="H355" s="3">
        <f>basen[[#This Row],[quantité]]*basen[[#This Row],[prix_de_vente_unitaire]]*(1-basen[[#This Row],[discount]])</f>
        <v>6825</v>
      </c>
    </row>
    <row r="356" spans="1:8" x14ac:dyDescent="0.25">
      <c r="A356">
        <v>355</v>
      </c>
      <c r="B356" s="4">
        <v>45617</v>
      </c>
      <c r="C356">
        <v>6</v>
      </c>
      <c r="D356">
        <v>3</v>
      </c>
      <c r="E356">
        <v>1</v>
      </c>
      <c r="F356" s="3">
        <v>7700</v>
      </c>
      <c r="G356" s="6">
        <v>0.03</v>
      </c>
      <c r="H356" s="3">
        <f>basen[[#This Row],[quantité]]*basen[[#This Row],[prix_de_vente_unitaire]]*(1-basen[[#This Row],[discount]])</f>
        <v>7469</v>
      </c>
    </row>
    <row r="357" spans="1:8" x14ac:dyDescent="0.25">
      <c r="A357">
        <v>356</v>
      </c>
      <c r="B357" s="4">
        <v>45617</v>
      </c>
      <c r="C357">
        <v>3</v>
      </c>
      <c r="D357">
        <v>7</v>
      </c>
      <c r="E357">
        <v>1</v>
      </c>
      <c r="F357" s="3">
        <v>3900</v>
      </c>
      <c r="G357" s="6">
        <v>7.0000000000000007E-2</v>
      </c>
      <c r="H357" s="3">
        <f>basen[[#This Row],[quantité]]*basen[[#This Row],[prix_de_vente_unitaire]]*(1-basen[[#This Row],[discount]])</f>
        <v>3626.9999999999995</v>
      </c>
    </row>
    <row r="358" spans="1:8" x14ac:dyDescent="0.25">
      <c r="A358">
        <v>357</v>
      </c>
      <c r="B358" s="4">
        <v>45621</v>
      </c>
      <c r="C358">
        <v>6</v>
      </c>
      <c r="D358">
        <v>14</v>
      </c>
      <c r="E358">
        <v>1</v>
      </c>
      <c r="F358" s="3">
        <v>2700</v>
      </c>
      <c r="G358" s="6">
        <v>7.0000000000000007E-2</v>
      </c>
      <c r="H358" s="3">
        <f>basen[[#This Row],[quantité]]*basen[[#This Row],[prix_de_vente_unitaire]]*(1-basen[[#This Row],[discount]])</f>
        <v>2511</v>
      </c>
    </row>
    <row r="359" spans="1:8" x14ac:dyDescent="0.25">
      <c r="A359">
        <v>358</v>
      </c>
      <c r="B359" s="4">
        <v>45622</v>
      </c>
      <c r="C359">
        <v>5</v>
      </c>
      <c r="D359">
        <v>6</v>
      </c>
      <c r="E359">
        <v>1</v>
      </c>
      <c r="F359" s="3">
        <v>3900</v>
      </c>
      <c r="G359" s="6">
        <v>0.04</v>
      </c>
      <c r="H359" s="3">
        <f>basen[[#This Row],[quantité]]*basen[[#This Row],[prix_de_vente_unitaire]]*(1-basen[[#This Row],[discount]])</f>
        <v>3744</v>
      </c>
    </row>
    <row r="360" spans="1:8" x14ac:dyDescent="0.25">
      <c r="A360">
        <v>359</v>
      </c>
      <c r="B360" s="4">
        <v>45622</v>
      </c>
      <c r="C360">
        <v>5</v>
      </c>
      <c r="D360">
        <v>16</v>
      </c>
      <c r="E360">
        <v>1</v>
      </c>
      <c r="F360" s="3">
        <v>990</v>
      </c>
      <c r="G360" s="6">
        <v>0.04</v>
      </c>
      <c r="H360" s="3">
        <f>basen[[#This Row],[quantité]]*basen[[#This Row],[prix_de_vente_unitaire]]*(1-basen[[#This Row],[discount]])</f>
        <v>950.4</v>
      </c>
    </row>
    <row r="361" spans="1:8" x14ac:dyDescent="0.25">
      <c r="A361">
        <v>360</v>
      </c>
      <c r="B361" s="4">
        <v>45623</v>
      </c>
      <c r="C361">
        <v>1</v>
      </c>
      <c r="D361">
        <v>2</v>
      </c>
      <c r="E361">
        <v>1</v>
      </c>
      <c r="F361" s="3">
        <v>7800</v>
      </c>
      <c r="G361" s="6">
        <v>0.04</v>
      </c>
      <c r="H361" s="3">
        <f>basen[[#This Row],[quantité]]*basen[[#This Row],[prix_de_vente_unitaire]]*(1-basen[[#This Row],[discount]])</f>
        <v>7488</v>
      </c>
    </row>
    <row r="362" spans="1:8" x14ac:dyDescent="0.25">
      <c r="A362">
        <v>361</v>
      </c>
      <c r="B362" s="4">
        <v>45623</v>
      </c>
      <c r="C362">
        <v>1</v>
      </c>
      <c r="D362">
        <v>5</v>
      </c>
      <c r="E362">
        <v>1</v>
      </c>
      <c r="F362" s="3">
        <v>3900</v>
      </c>
      <c r="G362" s="6">
        <v>7.0000000000000007E-2</v>
      </c>
      <c r="H362" s="3">
        <f>basen[[#This Row],[quantité]]*basen[[#This Row],[prix_de_vente_unitaire]]*(1-basen[[#This Row],[discount]])</f>
        <v>3626.9999999999995</v>
      </c>
    </row>
    <row r="363" spans="1:8" x14ac:dyDescent="0.25">
      <c r="A363">
        <v>362</v>
      </c>
      <c r="B363" s="4">
        <v>45624</v>
      </c>
      <c r="C363">
        <v>1</v>
      </c>
      <c r="D363">
        <v>4</v>
      </c>
      <c r="E363">
        <v>1</v>
      </c>
      <c r="F363" s="3">
        <v>3700</v>
      </c>
      <c r="G363" s="6">
        <v>0.06</v>
      </c>
      <c r="H363" s="3">
        <f>basen[[#This Row],[quantité]]*basen[[#This Row],[prix_de_vente_unitaire]]*(1-basen[[#This Row],[discount]])</f>
        <v>3478</v>
      </c>
    </row>
    <row r="364" spans="1:8" x14ac:dyDescent="0.25">
      <c r="A364">
        <v>363</v>
      </c>
      <c r="B364" s="4">
        <v>45625</v>
      </c>
      <c r="C364">
        <v>3</v>
      </c>
      <c r="D364">
        <v>17</v>
      </c>
      <c r="E364">
        <v>1</v>
      </c>
      <c r="F364" s="3">
        <v>990</v>
      </c>
      <c r="G364" s="6">
        <v>0.1</v>
      </c>
      <c r="H364" s="3">
        <f>basen[[#This Row],[quantité]]*basen[[#This Row],[prix_de_vente_unitaire]]*(1-basen[[#This Row],[discount]])</f>
        <v>891</v>
      </c>
    </row>
    <row r="365" spans="1:8" x14ac:dyDescent="0.25">
      <c r="A365">
        <v>364</v>
      </c>
      <c r="B365" s="4">
        <v>45626</v>
      </c>
      <c r="C365">
        <v>4</v>
      </c>
      <c r="D365">
        <v>2</v>
      </c>
      <c r="E365">
        <v>1</v>
      </c>
      <c r="F365" s="3">
        <v>7800</v>
      </c>
      <c r="G365" s="6">
        <v>0.09</v>
      </c>
      <c r="H365" s="3">
        <f>basen[[#This Row],[quantité]]*basen[[#This Row],[prix_de_vente_unitaire]]*(1-basen[[#This Row],[discount]])</f>
        <v>7098</v>
      </c>
    </row>
    <row r="366" spans="1:8" x14ac:dyDescent="0.25">
      <c r="A366">
        <v>365</v>
      </c>
      <c r="B366" s="4">
        <v>45626</v>
      </c>
      <c r="C366">
        <v>1</v>
      </c>
      <c r="D366">
        <v>2</v>
      </c>
      <c r="E366">
        <v>1</v>
      </c>
      <c r="F366" s="3">
        <v>7800</v>
      </c>
      <c r="G366" s="6">
        <v>0.03</v>
      </c>
      <c r="H366" s="3">
        <f>basen[[#This Row],[quantité]]*basen[[#This Row],[prix_de_vente_unitaire]]*(1-basen[[#This Row],[discount]])</f>
        <v>7566</v>
      </c>
    </row>
    <row r="367" spans="1:8" x14ac:dyDescent="0.25">
      <c r="A367">
        <v>366</v>
      </c>
      <c r="B367" s="4">
        <v>45629</v>
      </c>
      <c r="C367">
        <v>6</v>
      </c>
      <c r="D367">
        <v>7</v>
      </c>
      <c r="E367">
        <v>1</v>
      </c>
      <c r="F367" s="3">
        <v>3900</v>
      </c>
      <c r="G367" s="6">
        <v>0.04</v>
      </c>
      <c r="H367" s="3">
        <f>basen[[#This Row],[quantité]]*basen[[#This Row],[prix_de_vente_unitaire]]*(1-basen[[#This Row],[discount]])</f>
        <v>3744</v>
      </c>
    </row>
    <row r="368" spans="1:8" x14ac:dyDescent="0.25">
      <c r="A368">
        <v>367</v>
      </c>
      <c r="B368" s="4">
        <v>45629</v>
      </c>
      <c r="C368">
        <v>4</v>
      </c>
      <c r="D368">
        <v>9</v>
      </c>
      <c r="E368">
        <v>1</v>
      </c>
      <c r="F368" s="3">
        <v>2650</v>
      </c>
      <c r="G368" s="6">
        <v>0.04</v>
      </c>
      <c r="H368" s="3">
        <f>basen[[#This Row],[quantité]]*basen[[#This Row],[prix_de_vente_unitaire]]*(1-basen[[#This Row],[discount]])</f>
        <v>2544</v>
      </c>
    </row>
    <row r="369" spans="1:8" x14ac:dyDescent="0.25">
      <c r="A369">
        <v>368</v>
      </c>
      <c r="B369" s="4">
        <v>45630</v>
      </c>
      <c r="C369">
        <v>1</v>
      </c>
      <c r="D369">
        <v>9</v>
      </c>
      <c r="E369">
        <v>1</v>
      </c>
      <c r="F369" s="3">
        <v>2650</v>
      </c>
      <c r="G369" s="6">
        <v>0.09</v>
      </c>
      <c r="H369" s="3">
        <f>basen[[#This Row],[quantité]]*basen[[#This Row],[prix_de_vente_unitaire]]*(1-basen[[#This Row],[discount]])</f>
        <v>2411.5</v>
      </c>
    </row>
    <row r="370" spans="1:8" x14ac:dyDescent="0.25">
      <c r="A370">
        <v>369</v>
      </c>
      <c r="B370" s="4">
        <v>45630</v>
      </c>
      <c r="C370">
        <v>5</v>
      </c>
      <c r="D370">
        <v>5</v>
      </c>
      <c r="E370">
        <v>1</v>
      </c>
      <c r="F370" s="3">
        <v>3900</v>
      </c>
      <c r="G370" s="6">
        <v>0</v>
      </c>
      <c r="H370" s="3">
        <f>basen[[#This Row],[quantité]]*basen[[#This Row],[prix_de_vente_unitaire]]*(1-basen[[#This Row],[discount]])</f>
        <v>3900</v>
      </c>
    </row>
    <row r="371" spans="1:8" x14ac:dyDescent="0.25">
      <c r="A371">
        <v>370</v>
      </c>
      <c r="B371" s="4">
        <v>45630</v>
      </c>
      <c r="C371">
        <v>4</v>
      </c>
      <c r="D371">
        <v>8</v>
      </c>
      <c r="E371">
        <v>1</v>
      </c>
      <c r="F371" s="3">
        <v>3900</v>
      </c>
      <c r="G371" s="6">
        <v>0.03</v>
      </c>
      <c r="H371" s="3">
        <f>basen[[#This Row],[quantité]]*basen[[#This Row],[prix_de_vente_unitaire]]*(1-basen[[#This Row],[discount]])</f>
        <v>3783</v>
      </c>
    </row>
    <row r="372" spans="1:8" x14ac:dyDescent="0.25">
      <c r="A372">
        <v>371</v>
      </c>
      <c r="B372" s="4">
        <v>45631</v>
      </c>
      <c r="C372">
        <v>5</v>
      </c>
      <c r="D372">
        <v>1</v>
      </c>
      <c r="E372">
        <v>1</v>
      </c>
      <c r="F372" s="3">
        <v>7500</v>
      </c>
      <c r="G372" s="6">
        <v>0</v>
      </c>
      <c r="H372" s="3">
        <f>basen[[#This Row],[quantité]]*basen[[#This Row],[prix_de_vente_unitaire]]*(1-basen[[#This Row],[discount]])</f>
        <v>7500</v>
      </c>
    </row>
    <row r="373" spans="1:8" x14ac:dyDescent="0.25">
      <c r="A373">
        <v>372</v>
      </c>
      <c r="B373" s="4">
        <v>45632</v>
      </c>
      <c r="C373">
        <v>4</v>
      </c>
      <c r="D373">
        <v>9</v>
      </c>
      <c r="E373">
        <v>1</v>
      </c>
      <c r="F373" s="3">
        <v>2650</v>
      </c>
      <c r="G373" s="6">
        <v>0.05</v>
      </c>
      <c r="H373" s="3">
        <f>basen[[#This Row],[quantité]]*basen[[#This Row],[prix_de_vente_unitaire]]*(1-basen[[#This Row],[discount]])</f>
        <v>2517.5</v>
      </c>
    </row>
    <row r="374" spans="1:8" x14ac:dyDescent="0.25">
      <c r="A374">
        <v>373</v>
      </c>
      <c r="B374" s="4">
        <v>45632</v>
      </c>
      <c r="C374">
        <v>6</v>
      </c>
      <c r="D374">
        <v>13</v>
      </c>
      <c r="E374">
        <v>1</v>
      </c>
      <c r="F374" s="3">
        <v>2700</v>
      </c>
      <c r="G374" s="6">
        <v>0.02</v>
      </c>
      <c r="H374" s="3">
        <f>basen[[#This Row],[quantité]]*basen[[#This Row],[prix_de_vente_unitaire]]*(1-basen[[#This Row],[discount]])</f>
        <v>2646</v>
      </c>
    </row>
    <row r="375" spans="1:8" x14ac:dyDescent="0.25">
      <c r="A375">
        <v>374</v>
      </c>
      <c r="B375" s="4">
        <v>45633</v>
      </c>
      <c r="C375">
        <v>5</v>
      </c>
      <c r="D375">
        <v>5</v>
      </c>
      <c r="E375">
        <v>1</v>
      </c>
      <c r="F375" s="3">
        <v>3900</v>
      </c>
      <c r="G375" s="6">
        <v>0.04</v>
      </c>
      <c r="H375" s="3">
        <f>basen[[#This Row],[quantité]]*basen[[#This Row],[prix_de_vente_unitaire]]*(1-basen[[#This Row],[discount]])</f>
        <v>3744</v>
      </c>
    </row>
    <row r="376" spans="1:8" x14ac:dyDescent="0.25">
      <c r="A376">
        <v>375</v>
      </c>
      <c r="B376" s="4">
        <v>45634</v>
      </c>
      <c r="C376">
        <v>6</v>
      </c>
      <c r="D376">
        <v>5</v>
      </c>
      <c r="E376">
        <v>1</v>
      </c>
      <c r="F376" s="3">
        <v>3900</v>
      </c>
      <c r="G376" s="6">
        <v>0.1</v>
      </c>
      <c r="H376" s="3">
        <f>basen[[#This Row],[quantité]]*basen[[#This Row],[prix_de_vente_unitaire]]*(1-basen[[#This Row],[discount]])</f>
        <v>3510</v>
      </c>
    </row>
    <row r="377" spans="1:8" x14ac:dyDescent="0.25">
      <c r="A377">
        <v>376</v>
      </c>
      <c r="B377" s="4">
        <v>45635</v>
      </c>
      <c r="C377">
        <v>2</v>
      </c>
      <c r="D377">
        <v>1</v>
      </c>
      <c r="E377">
        <v>1</v>
      </c>
      <c r="F377" s="3">
        <v>7500</v>
      </c>
      <c r="G377" s="6">
        <v>0.08</v>
      </c>
      <c r="H377" s="3">
        <f>basen[[#This Row],[quantité]]*basen[[#This Row],[prix_de_vente_unitaire]]*(1-basen[[#This Row],[discount]])</f>
        <v>6900</v>
      </c>
    </row>
    <row r="378" spans="1:8" x14ac:dyDescent="0.25">
      <c r="A378">
        <v>377</v>
      </c>
      <c r="B378" s="4">
        <v>45636</v>
      </c>
      <c r="C378">
        <v>5</v>
      </c>
      <c r="D378">
        <v>15</v>
      </c>
      <c r="E378">
        <v>1</v>
      </c>
      <c r="F378" s="3">
        <v>950</v>
      </c>
      <c r="G378" s="6">
        <v>0.05</v>
      </c>
      <c r="H378" s="3">
        <f>basen[[#This Row],[quantité]]*basen[[#This Row],[prix_de_vente_unitaire]]*(1-basen[[#This Row],[discount]])</f>
        <v>902.5</v>
      </c>
    </row>
    <row r="379" spans="1:8" x14ac:dyDescent="0.25">
      <c r="A379">
        <v>378</v>
      </c>
      <c r="B379" s="4">
        <v>45637</v>
      </c>
      <c r="C379">
        <v>4</v>
      </c>
      <c r="D379">
        <v>6</v>
      </c>
      <c r="E379">
        <v>1</v>
      </c>
      <c r="F379" s="3">
        <v>3900</v>
      </c>
      <c r="G379" s="6">
        <v>0.08</v>
      </c>
      <c r="H379" s="3">
        <f>basen[[#This Row],[quantité]]*basen[[#This Row],[prix_de_vente_unitaire]]*(1-basen[[#This Row],[discount]])</f>
        <v>3588</v>
      </c>
    </row>
    <row r="380" spans="1:8" x14ac:dyDescent="0.25">
      <c r="A380">
        <v>379</v>
      </c>
      <c r="B380" s="4">
        <v>45637</v>
      </c>
      <c r="C380">
        <v>2</v>
      </c>
      <c r="D380">
        <v>1</v>
      </c>
      <c r="E380">
        <v>1</v>
      </c>
      <c r="F380" s="3">
        <v>7500</v>
      </c>
      <c r="G380" s="6">
        <v>0.08</v>
      </c>
      <c r="H380" s="3">
        <f>basen[[#This Row],[quantité]]*basen[[#This Row],[prix_de_vente_unitaire]]*(1-basen[[#This Row],[discount]])</f>
        <v>6900</v>
      </c>
    </row>
    <row r="381" spans="1:8" x14ac:dyDescent="0.25">
      <c r="A381">
        <v>380</v>
      </c>
      <c r="B381" s="4">
        <v>45637</v>
      </c>
      <c r="C381">
        <v>1</v>
      </c>
      <c r="D381">
        <v>16</v>
      </c>
      <c r="E381">
        <v>1</v>
      </c>
      <c r="F381" s="3">
        <v>990</v>
      </c>
      <c r="G381" s="6">
        <v>0.1</v>
      </c>
      <c r="H381" s="3">
        <f>basen[[#This Row],[quantité]]*basen[[#This Row],[prix_de_vente_unitaire]]*(1-basen[[#This Row],[discount]])</f>
        <v>891</v>
      </c>
    </row>
    <row r="382" spans="1:8" x14ac:dyDescent="0.25">
      <c r="A382">
        <v>381</v>
      </c>
      <c r="B382" s="4">
        <v>45638</v>
      </c>
      <c r="C382">
        <v>3</v>
      </c>
      <c r="D382">
        <v>5</v>
      </c>
      <c r="E382">
        <v>1</v>
      </c>
      <c r="F382" s="3">
        <v>3900</v>
      </c>
      <c r="G382" s="6">
        <v>0.04</v>
      </c>
      <c r="H382" s="3">
        <f>basen[[#This Row],[quantité]]*basen[[#This Row],[prix_de_vente_unitaire]]*(1-basen[[#This Row],[discount]])</f>
        <v>3744</v>
      </c>
    </row>
    <row r="383" spans="1:8" x14ac:dyDescent="0.25">
      <c r="A383">
        <v>382</v>
      </c>
      <c r="B383" s="4">
        <v>45638</v>
      </c>
      <c r="C383">
        <v>6</v>
      </c>
      <c r="D383">
        <v>6</v>
      </c>
      <c r="E383">
        <v>1</v>
      </c>
      <c r="F383" s="3">
        <v>3900</v>
      </c>
      <c r="G383" s="6">
        <v>0.04</v>
      </c>
      <c r="H383" s="3">
        <f>basen[[#This Row],[quantité]]*basen[[#This Row],[prix_de_vente_unitaire]]*(1-basen[[#This Row],[discount]])</f>
        <v>3744</v>
      </c>
    </row>
    <row r="384" spans="1:8" x14ac:dyDescent="0.25">
      <c r="A384">
        <v>383</v>
      </c>
      <c r="B384" s="4">
        <v>45639</v>
      </c>
      <c r="C384">
        <v>4</v>
      </c>
      <c r="D384">
        <v>1</v>
      </c>
      <c r="E384">
        <v>1</v>
      </c>
      <c r="F384" s="3">
        <v>7500</v>
      </c>
      <c r="G384" s="6">
        <v>0.06</v>
      </c>
      <c r="H384" s="3">
        <f>basen[[#This Row],[quantité]]*basen[[#This Row],[prix_de_vente_unitaire]]*(1-basen[[#This Row],[discount]])</f>
        <v>7050</v>
      </c>
    </row>
    <row r="385" spans="1:8" x14ac:dyDescent="0.25">
      <c r="A385">
        <v>384</v>
      </c>
      <c r="B385" s="4">
        <v>45641</v>
      </c>
      <c r="C385">
        <v>1</v>
      </c>
      <c r="D385">
        <v>12</v>
      </c>
      <c r="E385">
        <v>1</v>
      </c>
      <c r="F385" s="3">
        <v>2700</v>
      </c>
      <c r="G385" s="6">
        <v>0.09</v>
      </c>
      <c r="H385" s="3">
        <f>basen[[#This Row],[quantité]]*basen[[#This Row],[prix_de_vente_unitaire]]*(1-basen[[#This Row],[discount]])</f>
        <v>2457</v>
      </c>
    </row>
    <row r="386" spans="1:8" x14ac:dyDescent="0.25">
      <c r="A386">
        <v>385</v>
      </c>
      <c r="B386" s="4">
        <v>45641</v>
      </c>
      <c r="C386">
        <v>2</v>
      </c>
      <c r="D386">
        <v>17</v>
      </c>
      <c r="E386">
        <v>1</v>
      </c>
      <c r="F386" s="3">
        <v>990</v>
      </c>
      <c r="G386" s="6">
        <v>0.03</v>
      </c>
      <c r="H386" s="3">
        <f>basen[[#This Row],[quantité]]*basen[[#This Row],[prix_de_vente_unitaire]]*(1-basen[[#This Row],[discount]])</f>
        <v>960.3</v>
      </c>
    </row>
    <row r="387" spans="1:8" x14ac:dyDescent="0.25">
      <c r="A387">
        <v>386</v>
      </c>
      <c r="B387" s="4">
        <v>45644</v>
      </c>
      <c r="C387">
        <v>5</v>
      </c>
      <c r="D387">
        <v>10</v>
      </c>
      <c r="E387">
        <v>1</v>
      </c>
      <c r="F387" s="3">
        <v>2700</v>
      </c>
      <c r="G387" s="6">
        <v>0.1</v>
      </c>
      <c r="H387" s="3">
        <f>basen[[#This Row],[quantité]]*basen[[#This Row],[prix_de_vente_unitaire]]*(1-basen[[#This Row],[discount]])</f>
        <v>2430</v>
      </c>
    </row>
    <row r="388" spans="1:8" x14ac:dyDescent="0.25">
      <c r="A388">
        <v>387</v>
      </c>
      <c r="B388" s="4">
        <v>45644</v>
      </c>
      <c r="C388">
        <v>6</v>
      </c>
      <c r="D388">
        <v>8</v>
      </c>
      <c r="E388">
        <v>1</v>
      </c>
      <c r="F388" s="3">
        <v>3900</v>
      </c>
      <c r="G388" s="6">
        <v>0.05</v>
      </c>
      <c r="H388" s="3">
        <f>basen[[#This Row],[quantité]]*basen[[#This Row],[prix_de_vente_unitaire]]*(1-basen[[#This Row],[discount]])</f>
        <v>3705</v>
      </c>
    </row>
    <row r="389" spans="1:8" x14ac:dyDescent="0.25">
      <c r="A389">
        <v>388</v>
      </c>
      <c r="B389" s="4">
        <v>45646</v>
      </c>
      <c r="C389">
        <v>2</v>
      </c>
      <c r="D389">
        <v>9</v>
      </c>
      <c r="E389">
        <v>1</v>
      </c>
      <c r="F389" s="3">
        <v>2650</v>
      </c>
      <c r="G389" s="6">
        <v>0</v>
      </c>
      <c r="H389" s="3">
        <f>basen[[#This Row],[quantité]]*basen[[#This Row],[prix_de_vente_unitaire]]*(1-basen[[#This Row],[discount]])</f>
        <v>2650</v>
      </c>
    </row>
    <row r="390" spans="1:8" x14ac:dyDescent="0.25">
      <c r="A390">
        <v>389</v>
      </c>
      <c r="B390" s="4">
        <v>45646</v>
      </c>
      <c r="C390">
        <v>2</v>
      </c>
      <c r="D390">
        <v>16</v>
      </c>
      <c r="E390">
        <v>1</v>
      </c>
      <c r="F390" s="3">
        <v>990</v>
      </c>
      <c r="G390" s="6">
        <v>0</v>
      </c>
      <c r="H390" s="3">
        <f>basen[[#This Row],[quantité]]*basen[[#This Row],[prix_de_vente_unitaire]]*(1-basen[[#This Row],[discount]])</f>
        <v>990</v>
      </c>
    </row>
    <row r="391" spans="1:8" x14ac:dyDescent="0.25">
      <c r="A391">
        <v>390</v>
      </c>
      <c r="B391" s="4">
        <v>45646</v>
      </c>
      <c r="C391">
        <v>2</v>
      </c>
      <c r="D391">
        <v>9</v>
      </c>
      <c r="E391">
        <v>1</v>
      </c>
      <c r="F391" s="3">
        <v>2650</v>
      </c>
      <c r="G391" s="6">
        <v>0.03</v>
      </c>
      <c r="H391" s="3">
        <f>basen[[#This Row],[quantité]]*basen[[#This Row],[prix_de_vente_unitaire]]*(1-basen[[#This Row],[discount]])</f>
        <v>2570.5</v>
      </c>
    </row>
    <row r="392" spans="1:8" x14ac:dyDescent="0.25">
      <c r="A392">
        <v>391</v>
      </c>
      <c r="B392" s="4">
        <v>45647</v>
      </c>
      <c r="C392">
        <v>3</v>
      </c>
      <c r="D392">
        <v>5</v>
      </c>
      <c r="E392">
        <v>1</v>
      </c>
      <c r="F392" s="3">
        <v>3900</v>
      </c>
      <c r="G392" s="6">
        <v>0.05</v>
      </c>
      <c r="H392" s="3">
        <f>basen[[#This Row],[quantité]]*basen[[#This Row],[prix_de_vente_unitaire]]*(1-basen[[#This Row],[discount]])</f>
        <v>3705</v>
      </c>
    </row>
    <row r="393" spans="1:8" x14ac:dyDescent="0.25">
      <c r="A393">
        <v>392</v>
      </c>
      <c r="B393" s="4">
        <v>45648</v>
      </c>
      <c r="C393">
        <v>4</v>
      </c>
      <c r="D393">
        <v>16</v>
      </c>
      <c r="E393">
        <v>1</v>
      </c>
      <c r="F393" s="3">
        <v>990</v>
      </c>
      <c r="G393" s="6">
        <v>0.1</v>
      </c>
      <c r="H393" s="3">
        <f>basen[[#This Row],[quantité]]*basen[[#This Row],[prix_de_vente_unitaire]]*(1-basen[[#This Row],[discount]])</f>
        <v>891</v>
      </c>
    </row>
    <row r="394" spans="1:8" x14ac:dyDescent="0.25">
      <c r="A394">
        <v>393</v>
      </c>
      <c r="B394" s="4">
        <v>45648</v>
      </c>
      <c r="C394">
        <v>6</v>
      </c>
      <c r="D394">
        <v>12</v>
      </c>
      <c r="E394">
        <v>1</v>
      </c>
      <c r="F394" s="3">
        <v>2700</v>
      </c>
      <c r="G394" s="6">
        <v>0.1</v>
      </c>
      <c r="H394" s="3">
        <f>basen[[#This Row],[quantité]]*basen[[#This Row],[prix_de_vente_unitaire]]*(1-basen[[#This Row],[discount]])</f>
        <v>2430</v>
      </c>
    </row>
    <row r="395" spans="1:8" x14ac:dyDescent="0.25">
      <c r="A395">
        <v>394</v>
      </c>
      <c r="B395" s="4">
        <v>45648</v>
      </c>
      <c r="C395">
        <v>3</v>
      </c>
      <c r="D395">
        <v>12</v>
      </c>
      <c r="E395">
        <v>1</v>
      </c>
      <c r="F395" s="3">
        <v>2700</v>
      </c>
      <c r="G395" s="6">
        <v>0.02</v>
      </c>
      <c r="H395" s="3">
        <f>basen[[#This Row],[quantité]]*basen[[#This Row],[prix_de_vente_unitaire]]*(1-basen[[#This Row],[discount]])</f>
        <v>2646</v>
      </c>
    </row>
    <row r="396" spans="1:8" x14ac:dyDescent="0.25">
      <c r="A396">
        <v>395</v>
      </c>
      <c r="B396" s="4">
        <v>45649</v>
      </c>
      <c r="C396">
        <v>1</v>
      </c>
      <c r="D396">
        <v>13</v>
      </c>
      <c r="E396">
        <v>1</v>
      </c>
      <c r="F396" s="3">
        <v>2700</v>
      </c>
      <c r="G396" s="6">
        <v>0.04</v>
      </c>
      <c r="H396" s="3">
        <f>basen[[#This Row],[quantité]]*basen[[#This Row],[prix_de_vente_unitaire]]*(1-basen[[#This Row],[discount]])</f>
        <v>2592</v>
      </c>
    </row>
    <row r="397" spans="1:8" x14ac:dyDescent="0.25">
      <c r="A397">
        <v>396</v>
      </c>
      <c r="B397" s="4">
        <v>45649</v>
      </c>
      <c r="C397">
        <v>2</v>
      </c>
      <c r="D397">
        <v>11</v>
      </c>
      <c r="E397">
        <v>1</v>
      </c>
      <c r="F397" s="3">
        <v>2700</v>
      </c>
      <c r="G397" s="6">
        <v>0.01</v>
      </c>
      <c r="H397" s="3">
        <f>basen[[#This Row],[quantité]]*basen[[#This Row],[prix_de_vente_unitaire]]*(1-basen[[#This Row],[discount]])</f>
        <v>2673</v>
      </c>
    </row>
    <row r="398" spans="1:8" x14ac:dyDescent="0.25">
      <c r="A398">
        <v>397</v>
      </c>
      <c r="B398" s="4">
        <v>45651</v>
      </c>
      <c r="C398">
        <v>2</v>
      </c>
      <c r="D398">
        <v>8</v>
      </c>
      <c r="E398">
        <v>1</v>
      </c>
      <c r="F398" s="3">
        <v>3900</v>
      </c>
      <c r="G398" s="6">
        <v>0.03</v>
      </c>
      <c r="H398" s="3">
        <f>basen[[#This Row],[quantité]]*basen[[#This Row],[prix_de_vente_unitaire]]*(1-basen[[#This Row],[discount]])</f>
        <v>3783</v>
      </c>
    </row>
    <row r="399" spans="1:8" x14ac:dyDescent="0.25">
      <c r="A399">
        <v>398</v>
      </c>
      <c r="B399" s="4">
        <v>45654</v>
      </c>
      <c r="C399">
        <v>1</v>
      </c>
      <c r="D399">
        <v>6</v>
      </c>
      <c r="E399">
        <v>1</v>
      </c>
      <c r="F399" s="3">
        <v>3900</v>
      </c>
      <c r="G399" s="6">
        <v>0</v>
      </c>
      <c r="H399" s="3">
        <f>basen[[#This Row],[quantité]]*basen[[#This Row],[prix_de_vente_unitaire]]*(1-basen[[#This Row],[discount]])</f>
        <v>3900</v>
      </c>
    </row>
    <row r="400" spans="1:8" x14ac:dyDescent="0.25">
      <c r="A400">
        <v>399</v>
      </c>
      <c r="B400" s="4">
        <v>45657</v>
      </c>
      <c r="C400">
        <v>2</v>
      </c>
      <c r="D400">
        <v>12</v>
      </c>
      <c r="E400">
        <v>1</v>
      </c>
      <c r="F400" s="3">
        <v>2700</v>
      </c>
      <c r="G400" s="6">
        <v>0.04</v>
      </c>
      <c r="H400" s="3">
        <f>basen[[#This Row],[quantité]]*basen[[#This Row],[prix_de_vente_unitaire]]*(1-basen[[#This Row],[discount]])</f>
        <v>2592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b a s e n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 v e n t e _ i d < / s t r i n g > < / k e y > < v a l u e > < i n t > 1 2 9 < / i n t > < / v a l u e > < / i t e m > < i t e m > < k e y > < s t r i n g > d a t e _ d e _ v e n t e < / s t r i n g > < / k e y > < v a l u e > < i n t > 1 9 0 < / i n t > < / v a l u e > < / i t e m > < i t e m > < k e y > < s t r i n g > v e n d e u r _ i d < / s t r i n g > < / k e y > < v a l u e > < i n t > 1 5 4 < / i n t > < / v a l u e > < / i t e m > < i t e m > < k e y > < s t r i n g > p r o d u i t _ i d < / s t r i n g > < / k e y > < v a l u e > < i n t > 1 4 2 < / i n t > < / v a l u e > < / i t e m > < i t e m > < k e y > < s t r i n g > p r o d u i t < / s t r i n g > < / k e y > < v a l u e > < i n t > 1 1 3 < / i n t > < / v a l u e > < / i t e m > < i t e m > < k e y > < s t r i n g > q u a n t i t � < / s t r i n g > < / k e y > < v a l u e > < i n t > 1 2 4 < / i n t > < / v a l u e > < / i t e m > < i t e m > < k e y > < s t r i n g > p r i x _ d e _ v e n t e _ u n i t a i r e < / s t r i n g > < / k e y > < v a l u e > < i n t > 2 6 6 < / i n t > < / v a l u e > < / i t e m > < i t e m > < k e y > < s t r i n g > d i s c o u n t < / s t r i n g > < / k e y > < v a l u e > < i n t > 1 2 8 < / i n t > < / v a l u e > < / i t e m > < i t e m > < k e y > < s t r i n g > c a < / s t r i n g > < / k e y > < v a l u e > < i n t > 7 0 < / i n t > < / v a l u e > < / i t e m > < i t e m > < k e y > < s t r i n g > d a t e _ d e _ v e n t e   ( i n d e x   d e s   m o i s ) < / s t r i n g > < / k e y > < v a l u e > < i n t > 3 5 6 < / i n t > < / v a l u e > < / i t e m > < i t e m > < k e y > < s t r i n g > d a t e _ d e _ v e n t e   ( m o i s ) < / s t r i n g > < / k e y > < v a l u e > < i n t > 2 5 7 < / i n t > < / v a l u e > < / i t e m > < / C o l u m n W i d t h s > < C o l u m n D i s p l a y I n d e x > < i t e m > < k e y > < s t r i n g > v e n t e _ i d < / s t r i n g > < / k e y > < v a l u e > < i n t > 0 < / i n t > < / v a l u e > < / i t e m > < i t e m > < k e y > < s t r i n g > d a t e _ d e _ v e n t e < / s t r i n g > < / k e y > < v a l u e > < i n t > 1 < / i n t > < / v a l u e > < / i t e m > < i t e m > < k e y > < s t r i n g > v e n d e u r _ i d < / s t r i n g > < / k e y > < v a l u e > < i n t > 2 < / i n t > < / v a l u e > < / i t e m > < i t e m > < k e y > < s t r i n g > p r o d u i t _ i d < / s t r i n g > < / k e y > < v a l u e > < i n t > 3 < / i n t > < / v a l u e > < / i t e m > < i t e m > < k e y > < s t r i n g > p r o d u i t < / s t r i n g > < / k e y > < v a l u e > < i n t > 4 < / i n t > < / v a l u e > < / i t e m > < i t e m > < k e y > < s t r i n g > q u a n t i t � < / s t r i n g > < / k e y > < v a l u e > < i n t > 5 < / i n t > < / v a l u e > < / i t e m > < i t e m > < k e y > < s t r i n g > p r i x _ d e _ v e n t e _ u n i t a i r e < / s t r i n g > < / k e y > < v a l u e > < i n t > 6 < / i n t > < / v a l u e > < / i t e m > < i t e m > < k e y > < s t r i n g > d i s c o u n t < / s t r i n g > < / k e y > < v a l u e > < i n t > 7 < / i n t > < / v a l u e > < / i t e m > < i t e m > < k e y > < s t r i n g > c a < / s t r i n g > < / k e y > < v a l u e > < i n t > 8 < / i n t > < / v a l u e > < / i t e m > < i t e m > < k e y > < s t r i n g > d a t e _ d e _ v e n t e   ( i n d e x   d e s   m o i s ) < / s t r i n g > < / k e y > < v a l u e > < i n t > 9 < / i n t > < / v a l u e > < / i t e m > < i t e m > < k e y > < s t r i n g > d a t e _ d e _ v e n t e   ( m o i s ) < / s t r i n g > < / k e y > < v a l u e > < i n t > 1 0 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o b j e c t i f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 9 3 < / i n t > < / v a l u e > < / i t e m > < i t e m > < k e y > < s t r i n g > c a t e g o r i e < / s t r i n g > < / k e y > < v a l u e > < i n t > 1 3 6 < / i n t > < / v a l u e > < / i t e m > < i t e m > < k e y > < s t r i n g > O b j e c t i f s < / s t r i n g > < / k e y > < v a l u e > < i n t > 1 3 2 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 c a t e g o r i e < / s t r i n g > < / k e y > < v a l u e > < i n t > 1 < / i n t > < / v a l u e > < / i t e m > < i t e m > < k e y > < s t r i n g > O b j e c t i f s 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C l i e n t W i n d o w X M L " > < C u s t o m C o n t e n t > < ! [ C D A T A [ C a l e n d r i e r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C a l e n d r i e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 9 3 < / i n t > < / v a l u e > < / i t e m > < i t e m > < k e y > < s t r i n g > A n n � e < / s t r i n g > < / k e y > < v a l u e > < i n t > 1 1 0 < / i n t > < / v a l u e > < / i t e m > < i t e m > < k e y > < s t r i n g > N u m � r o   d u   m o i s < / s t r i n g > < / k e y > < v a l u e > < i n t > 2 0 8 < / i n t > < / v a l u e > < / i t e m > < i t e m > < k e y > < s t r i n g > M o i s < / s t r i n g > < / k e y > < v a l u e > < i n t > 9 3 < / i n t > < / v a l u e > < / i t e m > < i t e m > < k e y > < s t r i n g > M M M - A A A A < / s t r i n g > < / k e y > < v a l u e > < i n t > 1 6 8 < / i n t > < / v a l u e > < / i t e m > < i t e m > < k e y > < s t r i n g > N u m � r o   d u   j o u r   d e   l a   s e m a i n e < / s t r i n g > < / k e y > < v a l u e > < i n t > 3 3 9 < / i n t > < / v a l u e > < / i t e m > < i t e m > < k e y > < s t r i n g > J o u r   d e   l a   s e m a i n e < / s t r i n g > < / k e y > < v a l u e > < i n t > 2 3 1 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 A n n � e < / s t r i n g > < / k e y > < v a l u e > < i n t > 1 < / i n t > < / v a l u e > < / i t e m > < i t e m > < k e y > < s t r i n g > N u m � r o   d u   m o i s < / s t r i n g > < / k e y > < v a l u e > < i n t > 2 < / i n t > < / v a l u e > < / i t e m > < i t e m > < k e y > < s t r i n g > M o i s < / s t r i n g > < / k e y > < v a l u e > < i n t > 3 < / i n t > < / v a l u e > < / i t e m > < i t e m > < k e y > < s t r i n g > M M M - A A A A < / s t r i n g > < / k e y > < v a l u e > < i n t > 4 < / i n t > < / v a l u e > < / i t e m > < i t e m > < k e y > < s t r i n g > N u m � r o   d u   j o u r   d e   l a   s e m a i n e < / s t r i n g > < / k e y > < v a l u e > < i n t > 5 < / i n t > < / v a l u e > < / i t e m > < i t e m > < k e y > < s t r i n g > J o u r   d e   l a   s e m a i n e 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O r d e r " > < C u s t o m C o n t e n t > < ! [ C D A T A [ b a s e n , v e n d e u r s , p r o d u i t s , c a t e g o r i e s , o b j e c t i f s , C a l e n d r i e r ] ] > < / C u s t o m C o n t e n t > < / G e m i n i > 
</file>

<file path=customXml/item1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 v e n d e u r s 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 v e n d e u r s 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 M e a s u r e s \ S o m m e   d e   v e n d _ o b j e c t i f < / K e y > < / D i a g r a m O b j e c t K e y > < D i a g r a m O b j e c t K e y > < K e y > M e a s u r e s \ S o m m e   d e   v e n d _ o b j e c t i f \ T a g I n f o \ F o r m u l e < / K e y > < / D i a g r a m O b j e c t K e y > < D i a g r a m O b j e c t K e y > < K e y > M e a s u r e s \ S o m m e   d e   v e n d _ o b j e c t i f \ T a g I n f o \ V a l e u r < / K e y > < / D i a g r a m O b j e c t K e y > < D i a g r a m O b j e c t K e y > < K e y > C o l u m n s \ v e n d e u r _ i d < / K e y > < / D i a g r a m O b j e c t K e y > < D i a g r a m O b j e c t K e y > < K e y > C o l u m n s \ p r e n o m < / K e y > < / D i a g r a m O b j e c t K e y > < D i a g r a m O b j e c t K e y > < K e y > C o l u m n s \ n o m < / K e y > < / D i a g r a m O b j e c t K e y > < D i a g r a m O b j e c t K e y > < K e y > C o l u m n s \ e m a i l < / K e y > < / D i a g r a m O b j e c t K e y > < D i a g r a m O b j e c t K e y > < K e y > C o l u m n s \ m a g a s i n _ i d < / K e y > < / D i a g r a m O b j e c t K e y > < D i a g r a m O b j e c t K e y > < K e y > C o l u m n s \ v e n d _ o b j e c t i f < / K e y > < / D i a g r a m O b j e c t K e y > < D i a g r a m O b j e c t K e y > < K e y > L i n k s \ & l t ; C o l u m n s \ S o m m e   d e   v e n d _ o b j e c t i f & g t ; - & l t ; M e a s u r e s \ v e n d _ o b j e c t i f & g t ; < / K e y > < / D i a g r a m O b j e c t K e y > < D i a g r a m O b j e c t K e y > < K e y > L i n k s \ & l t ; C o l u m n s \ S o m m e   d e   v e n d _ o b j e c t i f & g t ; - & l t ; M e a s u r e s \ v e n d _ o b j e c t i f & g t ; \ C O L U M N < / K e y > < / D i a g r a m O b j e c t K e y > < D i a g r a m O b j e c t K e y > < K e y > L i n k s \ & l t ; C o l u m n s \ S o m m e   d e   v e n d _ o b j e c t i f & g t ; - & l t ; M e a s u r e s \ v e n d _ o b j e c t i f & g t ; \ M E A S U R E 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 M e a s u r e s \ S o m m e   d e   v e n d _ o b j e c t i f 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 v e n d _ o b j e c t i f \ T a g I n f o \ F o r m u l e 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 v e n d _ o b j e c t i f \ T a g I n f o \ V a l e u r 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 C o l u m n s \ v e n d e u r _ i d 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 C o l u m n s \ p r e n o m 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 C o l u m n s \ e m a i l 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 C o l u m n s \ m a g a s i n _ i d 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 C o l u m n s \ v e n d _ o b j e c t i f 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 L i n k s \ & l t ; C o l u m n s \ S o m m e   d e   v e n d _ o b j e c t i f & g t ; - & l t ; M e a s u r e s \ v e n d _ o b j e c t i f & g t ; 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 v e n d _ o b j e c t i f & g t ; - & l t ; M e a s u r e s \ v e n d _ o b j e c t i f & g t ; \ C O L U M N 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 v e n d _ o b j e c t i f & g t ; - & l t ; M e a s u r e s \ v e n d _ o b j e c t i f & g t ; \ M E A S U R E 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 p r o d u i t s 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 p r o d u i t s 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 C o l u m n s \ p r o d u i t _ i d < / K e y > < / D i a g r a m O b j e c t K e y > < D i a g r a m O b j e c t K e y > < K e y > C o l u m n s \ p r o d u i t _ n o m < / K e y > < / D i a g r a m O b j e c t K e y > < D i a g r a m O b j e c t K e y > < K e y > C o l u m n s \ c o u l e u r < / K e y > < / D i a g r a m O b j e c t K e y > < D i a g r a m O b j e c t K e y > < K e y > C o l u m n s \ p o i d s < / K e y > < / D i a g r a m O b j e c t K e y > < D i a g r a m O b j e c t K e y > < K e y > C o l u m n s \ c a t e g o r i e _ i d < / K e y > < / D i a g r a m O b j e c t K e y > < D i a g r a m O b j e c t K e y > < K e y > C o l u m n s \ c o u t _ u n i t a i r e < / K e y > < / D i a g r a m O b j e c t K e y > < D i a g r a m O b j e c t K e y > < K e y > C o l u m n s \ p r i x _ d e _ v e n t e _ u n i t a i r e < / K e y > < / D i a g r a m O b j e c t K e y > < D i a g r a m O b j e c t K e y > < K e y > C o l u m n s \ c a _ o b j e c t i f 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 C o l u m n s \ p r o d u i t _ i d 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 C o l u m n s \ p r o d u i t _ n o m 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 C o l u m n s \ c o u l e u r 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 C o l u m n s \ p o i d s 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 C o l u m n s \ c a t e g o r i e _ i d 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 C o l u m n s \ c o u t _ u n i t a i r e 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 C o l u m n s \ p r i x _ d e _ v e n t e _ u n i t a i r e 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 C o l u m n s \ c a _ o b j e c t i f 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 c a t e g o r i e s 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 c a t e g o r i e s 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 C o l u m n s \ c a t e g o r i e _ i d < / K e y > < / D i a g r a m O b j e c t K e y > < D i a g r a m O b j e c t K e y > < K e y > C o l u m n s \ c a t e g o r i e _ p r o d u i t < / K e y > < / D i a g r a m O b j e c t K e y > < D i a g r a m O b j e c t K e y > < K e y > C o l u m n s \ c a _ o b j e c t i f 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 C o l u m n s \ c a t e g o r i e _ i d 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 C o l u m n s \ c a t e g o r i e _ p r o d u i t 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 C o l u m n s \ c a _ o b j e c t i f 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 o b j e c t i f s 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 o b j e c t i f s 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 C o l u m n s \ c a t e g o r i e < / K e y > < / D i a g r a m O b j e c t K e y > < D i a g r a m O b j e c t K e y > < K e y > C o l u m n s \ O b j e c t i f s 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 C o l u m n s \ c a t e g o r i e 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 C o l u m n s \ O b j e c t i f s 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 b a s e n 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 b a s e n 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 M e a s u r e s \ S o m m e   d e   c a < / K e y > < / D i a g r a m O b j e c t K e y > < D i a g r a m O b j e c t K e y > < K e y > M e a s u r e s \ S o m m e   d e   c a \ T a g I n f o \ F o r m u l e < / K e y > < / D i a g r a m O b j e c t K e y > < D i a g r a m O b j e c t K e y > < K e y > M e a s u r e s \ S o m m e   d e   c a \ T a g I n f o \ V a l e u r < / K e y > < / D i a g r a m O b j e c t K e y > < D i a g r a m O b j e c t K e y > < K e y > C o l u m n s \ v e n t e _ i d < / K e y > < / D i a g r a m O b j e c t K e y > < D i a g r a m O b j e c t K e y > < K e y > C o l u m n s \ d a t e _ d e _ v e n t e < / K e y > < / D i a g r a m O b j e c t K e y > < D i a g r a m O b j e c t K e y > < K e y > C o l u m n s \ v e n d e u r _ i d < / K e y > < / D i a g r a m O b j e c t K e y > < D i a g r a m O b j e c t K e y > < K e y > C o l u m n s \ p r o d u i t _ i d < / K e y > < / D i a g r a m O b j e c t K e y > < D i a g r a m O b j e c t K e y > < K e y > C o l u m n s \ p r o d u i t < / K e y > < / D i a g r a m O b j e c t K e y > < D i a g r a m O b j e c t K e y > < K e y > C o l u m n s \ q u a n t i t � < / K e y > < / D i a g r a m O b j e c t K e y > < D i a g r a m O b j e c t K e y > < K e y > C o l u m n s \ p r i x _ d e _ v e n t e _ u n i t a i r e < / K e y > < / D i a g r a m O b j e c t K e y > < D i a g r a m O b j e c t K e y > < K e y > C o l u m n s \ d i s c o u n t < / K e y > < / D i a g r a m O b j e c t K e y > < D i a g r a m O b j e c t K e y > < K e y > C o l u m n s \ c a < / K e y > < / D i a g r a m O b j e c t K e y > < D i a g r a m O b j e c t K e y > < K e y > C o l u m n s \ d a t e _ d e _ v e n t e   ( i n d e x   d e s   m o i s ) < / K e y > < / D i a g r a m O b j e c t K e y > < D i a g r a m O b j e c t K e y > < K e y > C o l u m n s \ d a t e _ d e _ v e n t e   ( m o i s ) < / K e y > < / D i a g r a m O b j e c t K e y > < D i a g r a m O b j e c t K e y > < K e y > L i n k s \ & l t ; C o l u m n s \ S o m m e   d e   c a & g t ; - & l t ; M e a s u r e s \ c a & g t ; < / K e y > < / D i a g r a m O b j e c t K e y > < D i a g r a m O b j e c t K e y > < K e y > L i n k s \ & l t ; C o l u m n s \ S o m m e   d e   c a & g t ; - & l t ; M e a s u r e s \ c a & g t ; \ C O L U M N < / K e y > < / D i a g r a m O b j e c t K e y > < D i a g r a m O b j e c t K e y > < K e y > L i n k s \ & l t ; C o l u m n s \ S o m m e   d e   c a & g t ; - & l t ; M e a s u r e s \ c a & g t ; \ M E A S U R E 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 M e a s u r e s \ S o m m e   d e   c a 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 c a \ T a g I n f o \ F o r m u l e 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 c a \ T a g I n f o \ V a l e u r 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 C o l u m n s \ v e n t e _ i d 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 C o l u m n s \ d a t e _ d e _ v e n t e 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 C o l u m n s \ v e n d e u r _ i d 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 C o l u m n s \ p r o d u i t _ i d 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 C o l u m n s \ p r o d u i t 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 C o l u m n s \ q u a n t i t � 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 C o l u m n s \ p r i x _ d e _ v e n t e _ u n i t a i r e 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 C o l u m n s \ d i s c o u n t 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 C o l u m n s \ d a t e _ d e _ v e n t e   ( i n d e x   d e s   m o i s ) 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 C o l u m n s \ d a t e _ d e _ v e n t e   ( m o i s ) 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 L i n k s \ & l t ; C o l u m n s \ S o m m e   d e   c a & g t ; - & l t ; M e a s u r e s \ c a & g t ; 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 c a & g t ; - & l t ; M e a s u r e s \ c a & g t ; \ C O L U M N 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 c a & g t ; - & l t ; M e a s u r e s \ c a & g t ; \ M E A S U R E 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 C a l e n d r i e r 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 C a l e n d r i e r 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 C o l u m n s \ A n n � e < / K e y > < / D i a g r a m O b j e c t K e y > < D i a g r a m O b j e c t K e y > < K e y > C o l u m n s \ N u m � r o   d u   m o i s < / K e y > < / D i a g r a m O b j e c t K e y > < D i a g r a m O b j e c t K e y > < K e y > C o l u m n s \ M o i s < / K e y > < / D i a g r a m O b j e c t K e y > < D i a g r a m O b j e c t K e y > < K e y > C o l u m n s \ M M M - A A A A < / K e y > < / D i a g r a m O b j e c t K e y > < D i a g r a m O b j e c t K e y > < K e y > C o l u m n s \ N u m � r o   d u   j o u r   d e   l a   s e m a i n e < / K e y > < / D i a g r a m O b j e c t K e y > < D i a g r a m O b j e c t K e y > < K e y > C o l u m n s \ J o u r   d e   l a   s e m a i n e 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M e a s u r e G r i d N o d e V i e w S t a t e " / > < / a : K e y V a l u e O f D i a g r a m O b j e c t K e y a n y T y p e z b w N T n L X > < a : K e y V a l u e O f D i a g r a m O b j e c t K e y a n y T y p e z b w N T n L X > < a : K e y > < K e y > C o l u m n s \ N u m � r o   d u   m o i s < / K e y > < / a : K e y > < a : V a l u e   i : t y p e = " M e a s u r e G r i d N o d e V i e w S t a t e " / > < / a : K e y V a l u e O f D i a g r a m O b j e c t K e y a n y T y p e z b w N T n L X > < a : K e y V a l u e O f D i a g r a m O b j e c t K e y a n y T y p e z b w N T n L X > < a : K e y > < K e y > C o l u m n s \ M o i s < / K e y > < / a : K e y > < a : V a l u e   i : t y p e = " M e a s u r e G r i d N o d e V i e w S t a t e " / > < / a : K e y V a l u e O f D i a g r a m O b j e c t K e y a n y T y p e z b w N T n L X > < a : K e y V a l u e O f D i a g r a m O b j e c t K e y a n y T y p e z b w N T n L X > < a : K e y > < K e y > C o l u m n s \ M M M - A A A A < / K e y > < / a : K e y > < a : V a l u e   i : t y p e = " M e a s u r e G r i d N o d e V i e w S t a t e " / > < / a : K e y V a l u e O f D i a g r a m O b j e c t K e y a n y T y p e z b w N T n L X > < a : K e y V a l u e O f D i a g r a m O b j e c t K e y a n y T y p e z b w N T n L X > < a : K e y > < K e y > C o l u m n s \ N u m � r o   d u   j o u r   d e   l a   s e m a i n e < / K e y > < / a : K e y > < a : V a l u e   i : t y p e = " M e a s u r e G r i d N o d e V i e w S t a t e " / > < / a : K e y V a l u e O f D i a g r a m O b j e c t K e y a n y T y p e z b w N T n L X > < a : K e y V a l u e O f D i a g r a m O b j e c t K e y a n y T y p e z b w N T n L X > < a : K e y > < K e y > C o l u m n s \ J o u r   d e   l a   s e m a i n e < / K e y > < / a : K e y > < a : V a l u e   i : t y p e = " M e a s u r e G r i d N o d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 C a l e n d r i e r < / K e y > < / D i a g r a m O b j e c t K e y > < D i a g r a m O b j e c t K e y > < K e y > A c t i o n s \ A d d   t o   h i e r a r c h y   F o r   & l t ; T a b l e s \ C a l e n d r i e r \ H i e r a r c h i e s \ H i � r a r c h i e   d e   d a t e s & g t ; < / K e y > < / D i a g r a m O b j e c t K e y > < D i a g r a m O b j e c t K e y > < K e y > A c t i o n s \ M o v e   t o   a   H i e r a r c h y   i n   T a b l e   C a l e n d r i e r < / K e y > < / D i a g r a m O b j e c t K e y > < D i a g r a m O b j e c t K e y > < K e y > A c t i o n s \ M o v e   i n t o   h i e r a r c h y   F o r   & l t ; T a b l e s \ C a l e n d r i e r \ H i e r a r c h i e s \ H i � r a r c h i e   d e   d a t e s & g t ; 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 T a g s \ T a b l e s \ & l t ; T a b l e s \ b a s e n & g t ; < / K e y > < / D i a g r a m O b j e c t K e y > < D i a g r a m O b j e c t K e y > < K e y > D y n a m i c   T a g s \ T a b l e s \ & l t ; T a b l e s \ v e n d e u r s & g t ; < / K e y > < / D i a g r a m O b j e c t K e y > < D i a g r a m O b j e c t K e y > < K e y > D y n a m i c   T a g s \ T a b l e s \ & l t ; T a b l e s \ p r o d u i t s & g t ; < / K e y > < / D i a g r a m O b j e c t K e y > < D i a g r a m O b j e c t K e y > < K e y > D y n a m i c   T a g s \ T a b l e s \ & l t ; T a b l e s \ c a t e g o r i e s & g t ; < / K e y > < / D i a g r a m O b j e c t K e y > < D i a g r a m O b j e c t K e y > < K e y > D y n a m i c   T a g s \ T a b l e s \ & l t ; T a b l e s \ o b j e c t i f s & g t ; < / K e y > < / D i a g r a m O b j e c t K e y > < D i a g r a m O b j e c t K e y > < K e y > D y n a m i c   T a g s \ T a b l e s \ & l t ; T a b l e s \ C a l e n d r i e r & g t ; < / K e y > < / D i a g r a m O b j e c t K e y > < D i a g r a m O b j e c t K e y > < K e y > D y n a m i c   T a g s \ H i e r a r c h i e s \ & l t ; T a b l e s \ C a l e n d r i e r \ H i e r a r c h i e s \ H i � r a r c h i e   d e   d a t e s & g t ; < / K e y > < / D i a g r a m O b j e c t K e y > < D i a g r a m O b j e c t K e y > < K e y > T a b l e s \ b a s e n < / K e y > < / D i a g r a m O b j e c t K e y > < D i a g r a m O b j e c t K e y > < K e y > T a b l e s \ b a s e n \ C o l u m n s \ v e n t e _ i d < / K e y > < / D i a g r a m O b j e c t K e y > < D i a g r a m O b j e c t K e y > < K e y > T a b l e s \ b a s e n \ C o l u m n s \ d a t e _ d e _ v e n t e < / K e y > < / D i a g r a m O b j e c t K e y > < D i a g r a m O b j e c t K e y > < K e y > T a b l e s \ b a s e n \ C o l u m n s \ v e n d e u r _ i d < / K e y > < / D i a g r a m O b j e c t K e y > < D i a g r a m O b j e c t K e y > < K e y > T a b l e s \ b a s e n \ C o l u m n s \ p r o d u i t _ i d < / K e y > < / D i a g r a m O b j e c t K e y > < D i a g r a m O b j e c t K e y > < K e y > T a b l e s \ b a s e n \ C o l u m n s \ p r o d u i t < / K e y > < / D i a g r a m O b j e c t K e y > < D i a g r a m O b j e c t K e y > < K e y > T a b l e s \ b a s e n \ C o l u m n s \ q u a n t i t � < / K e y > < / D i a g r a m O b j e c t K e y > < D i a g r a m O b j e c t K e y > < K e y > T a b l e s \ b a s e n \ C o l u m n s \ p r i x _ d e _ v e n t e _ u n i t a i r e < / K e y > < / D i a g r a m O b j e c t K e y > < D i a g r a m O b j e c t K e y > < K e y > T a b l e s \ b a s e n \ C o l u m n s \ d i s c o u n t < / K e y > < / D i a g r a m O b j e c t K e y > < D i a g r a m O b j e c t K e y > < K e y > T a b l e s \ b a s e n \ C o l u m n s \ c a < / K e y > < / D i a g r a m O b j e c t K e y > < D i a g r a m O b j e c t K e y > < K e y > T a b l e s \ b a s e n \ C o l u m n s \ d a t e _ d e _ v e n t e   ( i n d e x   d e s   m o i s ) < / K e y > < / D i a g r a m O b j e c t K e y > < D i a g r a m O b j e c t K e y > < K e y > T a b l e s \ b a s e n \ C o l u m n s \ d a t e _ d e _ v e n t e   ( m o i s ) < / K e y > < / D i a g r a m O b j e c t K e y > < D i a g r a m O b j e c t K e y > < K e y > T a b l e s \ b a s e n \ M e a s u r e s \ S o m m e   d e   c a < / K e y > < / D i a g r a m O b j e c t K e y > < D i a g r a m O b j e c t K e y > < K e y > T a b l e s \ b a s e n \ S o m m e   d e   c a \ A d d i t i o n a l   I n f o \ M e s u r e   i m p l i c i t e < / K e y > < / D i a g r a m O b j e c t K e y > < D i a g r a m O b j e c t K e y > < K e y > T a b l e s \ v e n d e u r s < / K e y > < / D i a g r a m O b j e c t K e y > < D i a g r a m O b j e c t K e y > < K e y > T a b l e s \ v e n d e u r s \ C o l u m n s \ v e n d e u r _ i d < / K e y > < / D i a g r a m O b j e c t K e y > < D i a g r a m O b j e c t K e y > < K e y > T a b l e s \ v e n d e u r s \ C o l u m n s \ p r e n o m < / K e y > < / D i a g r a m O b j e c t K e y > < D i a g r a m O b j e c t K e y > < K e y > T a b l e s \ v e n d e u r s \ C o l u m n s \ n o m < / K e y > < / D i a g r a m O b j e c t K e y > < D i a g r a m O b j e c t K e y > < K e y > T a b l e s \ v e n d e u r s \ C o l u m n s \ e m a i l < / K e y > < / D i a g r a m O b j e c t K e y > < D i a g r a m O b j e c t K e y > < K e y > T a b l e s \ v e n d e u r s \ C o l u m n s \ m a g a s i n _ i d < / K e y > < / D i a g r a m O b j e c t K e y > < D i a g r a m O b j e c t K e y > < K e y > T a b l e s \ v e n d e u r s \ C o l u m n s \ v e n d _ o b j e c t i f < / K e y > < / D i a g r a m O b j e c t K e y > < D i a g r a m O b j e c t K e y > < K e y > T a b l e s \ v e n d e u r s \ M e a s u r e s \ S o m m e   d e   v e n d _ o b j e c t i f < / K e y > < / D i a g r a m O b j e c t K e y > < D i a g r a m O b j e c t K e y > < K e y > T a b l e s \ v e n d e u r s \ S o m m e   d e   v e n d _ o b j e c t i f \ A d d i t i o n a l   I n f o \ M e s u r e   i m p l i c i t e < / K e y > < / D i a g r a m O b j e c t K e y > < D i a g r a m O b j e c t K e y > < K e y > T a b l e s \ p r o d u i t s < / K e y > < / D i a g r a m O b j e c t K e y > < D i a g r a m O b j e c t K e y > < K e y > T a b l e s \ p r o d u i t s \ C o l u m n s \ p r o d u i t _ i d < / K e y > < / D i a g r a m O b j e c t K e y > < D i a g r a m O b j e c t K e y > < K e y > T a b l e s \ p r o d u i t s \ C o l u m n s \ p r o d u i t _ n o m < / K e y > < / D i a g r a m O b j e c t K e y > < D i a g r a m O b j e c t K e y > < K e y > T a b l e s \ p r o d u i t s \ C o l u m n s \ c o u l e u r < / K e y > < / D i a g r a m O b j e c t K e y > < D i a g r a m O b j e c t K e y > < K e y > T a b l e s \ p r o d u i t s \ C o l u m n s \ p o i d s < / K e y > < / D i a g r a m O b j e c t K e y > < D i a g r a m O b j e c t K e y > < K e y > T a b l e s \ p r o d u i t s \ C o l u m n s \ c a t e g o r i e _ i d < / K e y > < / D i a g r a m O b j e c t K e y > < D i a g r a m O b j e c t K e y > < K e y > T a b l e s \ p r o d u i t s \ C o l u m n s \ c o u t _ u n i t a i r e < / K e y > < / D i a g r a m O b j e c t K e y > < D i a g r a m O b j e c t K e y > < K e y > T a b l e s \ p r o d u i t s \ C o l u m n s \ p r i x _ d e _ v e n t e _ u n i t a i r e < / K e y > < / D i a g r a m O b j e c t K e y > < D i a g r a m O b j e c t K e y > < K e y > T a b l e s \ p r o d u i t s \ C o l u m n s \ c a _ o b j e c t i f < / K e y > < / D i a g r a m O b j e c t K e y > < D i a g r a m O b j e c t K e y > < K e y > T a b l e s \ c a t e g o r i e s < / K e y > < / D i a g r a m O b j e c t K e y > < D i a g r a m O b j e c t K e y > < K e y > T a b l e s \ c a t e g o r i e s \ C o l u m n s \ c a t e g o r i e _ i d < / K e y > < / D i a g r a m O b j e c t K e y > < D i a g r a m O b j e c t K e y > < K e y > T a b l e s \ c a t e g o r i e s \ C o l u m n s \ c a t e g o r i e _ p r o d u i t < / K e y > < / D i a g r a m O b j e c t K e y > < D i a g r a m O b j e c t K e y > < K e y > T a b l e s \ c a t e g o r i e s \ C o l u m n s \ c a _ o b j e c t i f < / K e y > < / D i a g r a m O b j e c t K e y > < D i a g r a m O b j e c t K e y > < K e y > T a b l e s \ o b j e c t i f s < / K e y > < / D i a g r a m O b j e c t K e y > < D i a g r a m O b j e c t K e y > < K e y > T a b l e s \ o b j e c t i f s \ C o l u m n s \ D a t e < / K e y > < / D i a g r a m O b j e c t K e y > < D i a g r a m O b j e c t K e y > < K e y > T a b l e s \ o b j e c t i f s \ C o l u m n s \ c a t e g o r i e < / K e y > < / D i a g r a m O b j e c t K e y > < D i a g r a m O b j e c t K e y > < K e y > T a b l e s \ o b j e c t i f s \ C o l u m n s \ O b j e c t i f s < / K e y > < / D i a g r a m O b j e c t K e y > < D i a g r a m O b j e c t K e y > < K e y > T a b l e s \ C a l e n d r i e r < / K e y > < / D i a g r a m O b j e c t K e y > < D i a g r a m O b j e c t K e y > < K e y > T a b l e s \ C a l e n d r i e r \ C o l u m n s \ D a t e < / K e y > < / D i a g r a m O b j e c t K e y > < D i a g r a m O b j e c t K e y > < K e y > T a b l e s \ C a l e n d r i e r \ C o l u m n s \ A n n � e < / K e y > < / D i a g r a m O b j e c t K e y > < D i a g r a m O b j e c t K e y > < K e y > T a b l e s \ C a l e n d r i e r \ C o l u m n s \ N u m � r o   d u   m o i s < / K e y > < / D i a g r a m O b j e c t K e y > < D i a g r a m O b j e c t K e y > < K e y > T a b l e s \ C a l e n d r i e r \ C o l u m n s \ M o i s < / K e y > < / D i a g r a m O b j e c t K e y > < D i a g r a m O b j e c t K e y > < K e y > T a b l e s \ C a l e n d r i e r \ C o l u m n s \ M M M - A A A A < / K e y > < / D i a g r a m O b j e c t K e y > < D i a g r a m O b j e c t K e y > < K e y > T a b l e s \ C a l e n d r i e r \ C o l u m n s \ N u m � r o   d u   j o u r   d e   l a   s e m a i n e < / K e y > < / D i a g r a m O b j e c t K e y > < D i a g r a m O b j e c t K e y > < K e y > T a b l e s \ C a l e n d r i e r \ C o l u m n s \ J o u r   d e   l a   s e m a i n e < / K e y > < / D i a g r a m O b j e c t K e y > < D i a g r a m O b j e c t K e y > < K e y > T a b l e s \ C a l e n d r i e r \ H i e r a r c h i e s \ H i � r a r c h i e   d e   d a t e s < / K e y > < / D i a g r a m O b j e c t K e y > < D i a g r a m O b j e c t K e y > < K e y > T a b l e s \ C a l e n d r i e r \ H i e r a r c h i e s \ H i � r a r c h i e   d e   d a t e s \ L e v e l s \ A n n � e < / K e y > < / D i a g r a m O b j e c t K e y > < D i a g r a m O b j e c t K e y > < K e y > T a b l e s \ C a l e n d r i e r \ H i e r a r c h i e s \ H i � r a r c h i e   d e   d a t e s \ L e v e l s \ M o i s < / K e y > < / D i a g r a m O b j e c t K e y > < D i a g r a m O b j e c t K e y > < K e y > T a b l e s \ C a l e n d r i e r \ H i e r a r c h i e s \ H i � r a r c h i e   d e   d a t e s \ L e v e l s \ D a t e C o l u m n < / K e y > < / D i a g r a m O b j e c t K e y > < D i a g r a m O b j e c t K e y > < K e y > R e l a t i o n s h i p s \ & l t ; T a b l e s \ b a s e n \ C o l u m n s \ v e n d e u r _ i d & g t ; - & l t ; T a b l e s \ v e n d e u r s \ C o l u m n s \ v e n d e u r _ i d & g t ; < / K e y > < / D i a g r a m O b j e c t K e y > < D i a g r a m O b j e c t K e y > < K e y > R e l a t i o n s h i p s \ & l t ; T a b l e s \ b a s e n \ C o l u m n s \ v e n d e u r _ i d & g t ; - & l t ; T a b l e s \ v e n d e u r s \ C o l u m n s \ v e n d e u r _ i d & g t ; \ F K < / K e y > < / D i a g r a m O b j e c t K e y > < D i a g r a m O b j e c t K e y > < K e y > R e l a t i o n s h i p s \ & l t ; T a b l e s \ b a s e n \ C o l u m n s \ v e n d e u r _ i d & g t ; - & l t ; T a b l e s \ v e n d e u r s \ C o l u m n s \ v e n d e u r _ i d & g t ; \ P K < / K e y > < / D i a g r a m O b j e c t K e y > < D i a g r a m O b j e c t K e y > < K e y > R e l a t i o n s h i p s \ & l t ; T a b l e s \ b a s e n \ C o l u m n s \ v e n d e u r _ i d & g t ; - & l t ; T a b l e s \ v e n d e u r s \ C o l u m n s \ v e n d e u r _ i d & g t ; \ C r o s s F i l t e r < / K e y > < / D i a g r a m O b j e c t K e y > < D i a g r a m O b j e c t K e y > < K e y > R e l a t i o n s h i p s \ & l t ; T a b l e s \ b a s e n \ C o l u m n s \ p r o d u i t _ i d & g t ; - & l t ; T a b l e s \ p r o d u i t s \ C o l u m n s \ p r o d u i t _ i d & g t ; < / K e y > < / D i a g r a m O b j e c t K e y > < D i a g r a m O b j e c t K e y > < K e y > R e l a t i o n s h i p s \ & l t ; T a b l e s \ b a s e n \ C o l u m n s \ p r o d u i t _ i d & g t ; - & l t ; T a b l e s \ p r o d u i t s \ C o l u m n s \ p r o d u i t _ i d & g t ; \ F K < / K e y > < / D i a g r a m O b j e c t K e y > < D i a g r a m O b j e c t K e y > < K e y > R e l a t i o n s h i p s \ & l t ; T a b l e s \ b a s e n \ C o l u m n s \ p r o d u i t _ i d & g t ; - & l t ; T a b l e s \ p r o d u i t s \ C o l u m n s \ p r o d u i t _ i d & g t ; \ P K < / K e y > < / D i a g r a m O b j e c t K e y > < D i a g r a m O b j e c t K e y > < K e y > R e l a t i o n s h i p s \ & l t ; T a b l e s \ b a s e n \ C o l u m n s \ p r o d u i t _ i d & g t ; - & l t ; T a b l e s \ p r o d u i t s \ C o l u m n s \ p r o d u i t _ i d & g t ; \ C r o s s F i l t e r < / K e y > < / D i a g r a m O b j e c t K e y > < D i a g r a m O b j e c t K e y > < K e y > R e l a t i o n s h i p s \ & l t ; T a b l e s \ p r o d u i t s \ C o l u m n s \ c a t e g o r i e _ i d & g t ; - & l t ; T a b l e s \ c a t e g o r i e s \ C o l u m n s \ c a t e g o r i e _ i d & g t ; < / K e y > < / D i a g r a m O b j e c t K e y > < D i a g r a m O b j e c t K e y > < K e y > R e l a t i o n s h i p s \ & l t ; T a b l e s \ p r o d u i t s \ C o l u m n s \ c a t e g o r i e _ i d & g t ; - & l t ; T a b l e s \ c a t e g o r i e s \ C o l u m n s \ c a t e g o r i e _ i d & g t ; \ F K < / K e y > < / D i a g r a m O b j e c t K e y > < D i a g r a m O b j e c t K e y > < K e y > R e l a t i o n s h i p s \ & l t ; T a b l e s \ p r o d u i t s \ C o l u m n s \ c a t e g o r i e _ i d & g t ; - & l t ; T a b l e s \ c a t e g o r i e s \ C o l u m n s \ c a t e g o r i e _ i d & g t ; \ P K < / K e y > < / D i a g r a m O b j e c t K e y > < D i a g r a m O b j e c t K e y > < K e y > R e l a t i o n s h i p s \ & l t ; T a b l e s \ p r o d u i t s \ C o l u m n s \ c a t e g o r i e _ i d & g t ; - & l t ; T a b l e s \ c a t e g o r i e s \ C o l u m n s \ c a t e g o r i e _ i d & g t ; \ C r o s s F i l t e r < / K e y > < / D i a g r a m O b j e c t K e y > < D i a g r a m O b j e c t K e y > < K e y > R e l a t i o n s h i p s \ & l t ; T a b l e s \ b a s e n \ C o l u m n s \ d a t e _ d e _ v e n t e & g t ; - & l t ; T a b l e s \ C a l e n d r i e r \ C o l u m n s \ D a t e & g t ; < / K e y > < / D i a g r a m O b j e c t K e y > < D i a g r a m O b j e c t K e y > < K e y > R e l a t i o n s h i p s \ & l t ; T a b l e s \ b a s e n \ C o l u m n s \ d a t e _ d e _ v e n t e & g t ; - & l t ; T a b l e s \ C a l e n d r i e r \ C o l u m n s \ D a t e & g t ; \ F K < / K e y > < / D i a g r a m O b j e c t K e y > < D i a g r a m O b j e c t K e y > < K e y > R e l a t i o n s h i p s \ & l t ; T a b l e s \ b a s e n \ C o l u m n s \ d a t e _ d e _ v e n t e & g t ; - & l t ; T a b l e s \ C a l e n d r i e r \ C o l u m n s \ D a t e & g t ; \ P K < / K e y > < / D i a g r a m O b j e c t K e y > < D i a g r a m O b j e c t K e y > < K e y > R e l a t i o n s h i p s \ & l t ; T a b l e s \ b a s e n \ C o l u m n s \ d a t e _ d e _ v e n t e & g t ; - & l t ; T a b l e s \ C a l e n d r i e r \ C o l u m n s \ D a t e & g t ; \ C r o s s F i l t e r < / K e y > < / D i a g r a m O b j e c t K e y > < D i a g r a m O b j e c t K e y > < K e y > R e l a t i o n s h i p s \ & l t ; T a b l e s \ o b j e c t i f s \ C o l u m n s \ D a t e & g t ; - & l t ; T a b l e s \ C a l e n d r i e r \ C o l u m n s \ D a t e & g t ; < / K e y > < / D i a g r a m O b j e c t K e y > < D i a g r a m O b j e c t K e y > < K e y > R e l a t i o n s h i p s \ & l t ; T a b l e s \ o b j e c t i f s \ C o l u m n s \ D a t e & g t ; - & l t ; T a b l e s \ C a l e n d r i e r \ C o l u m n s \ D a t e & g t ; \ F K < / K e y > < / D i a g r a m O b j e c t K e y > < D i a g r a m O b j e c t K e y > < K e y > R e l a t i o n s h i p s \ & l t ; T a b l e s \ o b j e c t i f s \ C o l u m n s \ D a t e & g t ; - & l t ; T a b l e s \ C a l e n d r i e r \ C o l u m n s \ D a t e & g t ; \ P K < / K e y > < / D i a g r a m O b j e c t K e y > < D i a g r a m O b j e c t K e y > < K e y > R e l a t i o n s h i p s \ & l t ; T a b l e s \ o b j e c t i f s \ C o l u m n s \ D a t e & g t ; - & l t ; T a b l e s \ C a l e n d r i e r \ C o l u m n s \ D a t e & g t ; \ C r o s s F i l t e r < / K e y > < / D i a g r a m O b j e c t K e y > < / A l l K e y s > < S e l e c t e d K e y s > < D i a g r a m O b j e c t K e y > < K e y > R e l a t i o n s h i p s \ & l t ; T a b l e s \ o b j e c t i f s \ C o l u m n s \ D a t e & g t ; - & l t ; T a b l e s \ C a l e n d r i e r \ C o l u m n s \ D a t e & g t ; 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 C a l e n d r i e r 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 & l t ; T a b l e s \ C a l e n d r i e r \ H i e r a r c h i e s \ H i � r a r c h i e   d e   d a t e s & g t ; 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 C a l e n d r i e r 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 & l t ; T a b l e s \ C a l e n d r i e r \ H i e r a r c h i e s \ H i � r a r c h i e   d e   d a t e s & g t ; 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 T a g s \ T a b l e s \ & l t ; T a b l e s \ b a s e n & g t ; 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 T a g s \ T a b l e s \ & l t ; T a b l e s \ v e n d e u r s & g t ; 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 T a g s \ T a b l e s \ & l t ; T a b l e s \ p r o d u i t s & g t ; 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 T a g s \ T a b l e s \ & l t ; T a b l e s \ c a t e g o r i e s & g t ; 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 T a g s \ T a b l e s \ & l t ; T a b l e s \ o b j e c t i f s & g t ; 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 T a g s \ T a b l e s \ & l t ; T a b l e s \ C a l e n d r i e r & g t ; 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 T a g s \ H i e r a r c h i e s \ & l t ; T a b l e s \ C a l e n d r i e r \ H i e r a r c h i e s \ H i � r a r c h i e   d e  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 T a b l e s \ b a s e n < / K e y > < / a : K e y > < a : V a l u e   i : t y p e = " D i a g r a m D i s p l a y N o d e V i e w S t a t e " > < H e i g h t > 2 6 5 . 3 3 3 3 3 3 3 3 3 3 3 3 3 7 < / H e i g h t > < I s E x p a n d e d > t r u e < / I s E x p a n d e d > < L a y e d O u t > t r u e < / L a y e d O u t > < L e f t > 2 8 3 . 4 2 9 5 2 2 7 6 5 6 6 7 6 3 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 T a b l e s \ b a s e n \ C o l u m n s \ v e n t e _ i d 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 T a b l e s \ b a s e n \ C o l u m n s \ d a t e _ d e _ v e n t e 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 T a b l e s \ b a s e n \ C o l u m n s \ v e n d e u r _ i d 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 T a b l e s \ b a s e n \ C o l u m n s \ p r o d u i t _ i d 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 T a b l e s \ b a s e n \ C o l u m n s \ p r o d u i t 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 T a b l e s \ b a s e n \ C o l u m n s \ q u a n t i t � 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 T a b l e s \ b a s e n \ C o l u m n s \ p r i x _ d e _ v e n t e _ u n i t a i r e 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 T a b l e s \ b a s e n \ C o l u m n s \ d i s c o u n t 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 T a b l e s \ b a s e n \ C o l u m n s \ c a 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 T a b l e s \ b a s e n \ C o l u m n s \ d a t e _ d e _ v e n t e   ( i n d e x   d e s   m o i s ) 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 T a b l e s \ b a s e n \ C o l u m n s \ d a t e _ d e _ v e n t e   ( m o i s ) 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 T a b l e s \ b a s e n \ M e a s u r e s \ S o m m e   d e   c a 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 T a b l e s \ b a s e n \ S o m m e   d e   c a \ A d d i t i o n a l 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 T a b l e s \ v e n d e u r s < / K e y > < / a : K e y > < a : V a l u e   i : t y p e = " D i a g r a m D i s p l a y N o d e V i e w S t a t e " > < H e i g h t > 2 1 5 . 3 3 3 3 3 3 3 3 3 3 3 3 3 4 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 T a b l e s \ v e n d e u r s \ C o l u m n s \ v e n d e u r _ i d 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 T a b l e s \ v e n d e u r s \ C o l u m n s \ p r e n o m 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 T a b l e s \ v e n d e u r s \ C o l u m n s \ n o m 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 T a b l e s \ v e n d e u r s \ C o l u m n s \ e m a i l 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 T a b l e s \ v e n d e u r s \ C o l u m n s \ m a g a s i n _ i d 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 T a b l e s \ v e n d e u r s \ C o l u m n s \ v e n d _ o b j e c t i f 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 T a b l e s \ v e n d e u r s \ M e a s u r e s \ S o m m e   d e   v e n d _ o b j e c t i f 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 T a b l e s \ v e n d e u r s \ S o m m e   d e   v e n d _ o b j e c t i f \ A d d i t i o n a l 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 T a b l e s \ p r o d u i t s < / K e y > < / a : K e y > < a : V a l u e   i : t y p e = " D i a g r a m D i s p l a y N o d e V i e w S t a t e " > < H e i g h t > 2 3 7 . 6 6 6 6 6 6 6 6 6 6 6 6 6 3 < / H e i g h t > < I s E x p a n d e d > t r u e < / I s E x p a n d e d > < L a y e d O u t > t r u e < / L a y e d O u t > < L e f t > 5 1 0 . 6 6 6 6 6 6 6 6 6 6 6 6 6 3 < / L e f t > < T a b I n d e x > 5 < / T a b I n d e x > < T o p > 2 2 9 . 6 6 6 6 6 6 6 6 6 6 6 6 6 9 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 T a b l e s \ p r o d u i t s \ C o l u m n s \ p r o d u i t _ i d 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 T a b l e s \ p r o d u i t s \ C o l u m n s \ p r o d u i t _ n o m 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 T a b l e s \ p r o d u i t s \ C o l u m n s \ c o u l e u r 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 T a b l e s \ p r o d u i t s \ C o l u m n s \ p o i d s 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 T a b l e s \ p r o d u i t s \ C o l u m n s \ c a t e g o r i e _ i d 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 T a b l e s \ p r o d u i t s \ C o l u m n s \ c o u t _ u n i t a i r e 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 T a b l e s \ p r o d u i t s \ C o l u m n s \ p r i x _ d e _ v e n t e _ u n i t a i r e 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 T a b l e s \ p r o d u i t s \ C o l u m n s \ c a _ o b j e c t i f 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 T a b l e s \ c a t e g o r i e s 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 5 7 7 . 2 3 7 1 4 3 9 0 0 9 9 9 1 7 < / L e f t > < T a b I n d e x > 2 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 T a b l e s \ c a t e g o r i e s \ C o l u m n s \ c a t e g o r i e _ i d 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 T a b l e s \ c a t e g o r i e s \ C o l u m n s \ c a t e g o r i e _ p r o d u i t 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 T a b l e s \ c a t e g o r i e s \ C o l u m n s \ c a _ o b j e c t i f 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 T a b l e s \ o b j e c t i f s < / K e y > < / a : K e y > < a : V a l u e   i : t y p e = " D i a g r a m D i s p l a y N o d e V i e w S t a t e " > < H e i g h t > 1 5 0 < / H e i g h t > < I s E x p a n d e d > t r u e < / I s E x p a n d e d > < L a y e d O u t > t r u e < / L a y e d O u t > < T a b I n d e x > 3 < / T a b I n d e x > < T o p > 2 4 4 . 6 6 6 6 6 6 6 6 6 6 6 6 6 9 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 T a b l e s \ o b j e c t i f s \ C o l u m n s \ D a t e 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 T a b l e s \ o b j e c t i f s \ C o l u m n s \ c a t e g o r i e 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 T a b l e s \ o b j e c t i f s \ C o l u m n s \ O b j e c t i f s 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 2 2 5 . 2 3 7 1 4 3 9 0 0 9 9 9 1 7 < / L e f t > < T a b I n d e x > 4 < / T a b I n d e x > < T o p > 3 3 1 . 9 9 9 9 9 9 9 9 9 9 9 9 9 4 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 T a b l e s \ C a l e n d r i e r \ C o l u m n s \ A n n � e 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 T a b l e s \ C a l e n d r i e r \ C o l u m n s \ N u m � r o   d u   m o i s 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 T a b l e s \ C a l e n d r i e r \ C o l u m n s \ M o i s 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 T a b l e s \ C a l e n d r i e r \ C o l u m n s \ M M M - A A A A 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 T a b l e s \ C a l e n d r i e r \ C o l u m n s \ N u m � r o   d u   j o u r   d e   l a   s e m a i n e 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 T a b l e s \ C a l e n d r i e r \ C o l u m n s \ J o u r   d e   l a   s e m a i n e 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 T a b l e s \ C a l e n d r i e r \ H i e r a r c h i e s \ H i � r a r c h i e   d e   d a t e s 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 T a b l e s \ C a l e n d r i e r \ H i e r a r c h i e s \ H i � r a r c h i e   d e   d a t e s \ L e v e l s \ A n n � e 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 T a b l e s \ C a l e n d r i e r \ H i e r a r c h i e s \ H i � r a r c h i e   d e   d a t e s \ L e v e l s \ M o i s 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 T a b l e s \ C a l e n d r i e r \ H i e r a r c h i e s \ H i � r a r c h i e   d e   d a t e s \ L e v e l s \ D a t e C o l u m n 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 R e l a t i o n s h i p s \ & l t ; T a b l e s \ b a s e n \ C o l u m n s \ v e n d e u r _ i d & g t ; - & l t ; T a b l e s \ v e n d e u r s \ C o l u m n s \ v e n d e u r _ i d & g t ; < / K e y > < / a : K e y > < a : V a l u e   i : t y p e = " D i a g r a m D i s p l a y L i n k V i e w S t a t e " > < A u t o m a t i o n P r o p e r t y H e l p e r T e x t > P o i n t   d ' a r r � t   1   :   ( 2 6 7 , 4 2 9 5 2 2 7 6 5 6 6 8 , 1 3 2 , 6 6 6 6 6 7 ) .   P o i n t   d ' a r r � t   2   :   ( 2 1 6 , 1 0 7 , 6 6 6 6 6 7 ) 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 2 6 7 . 4 2 9 5 2 2 7 6 5 6 6 7 6 3 < / b : _ x > < b : _ y > 1 3 2 . 6 6 6 6 6 7 < / b : _ y > < / b : P o i n t > < b : P o i n t > < b : _ x > 2 4 3 . 7 1 4 7 6 1 5 0 0 0 0 0 1 2 < / b : _ x > < b : _ y > 1 3 2 . 6 6 6 6 6 7 < / b : _ y > < / b : P o i n t > < b : P o i n t > < b : _ x > 2 4 1 . 7 1 4 7 6 1 5 0 0 0 0 0 1 2 < / b : _ x > < b : _ y > 1 3 0 . 6 6 6 6 6 7 < / b : _ y > < / b : P o i n t > < b : P o i n t > < b : _ x > 2 4 1 . 7 1 4 7 6 1 5 0 0 0 0 0 1 2 < / b : _ x > < b : _ y > 1 0 9 . 6 6 6 6 6 7 < / b : _ y > < / b : P o i n t > < b : P o i n t > < b : _ x > 2 3 9 . 7 1 4 7 6 1 5 0 0 0 0 0 1 2 < / b : _ x > < b : _ y > 1 0 7 . 6 6 6 6 6 7 < / b : _ y > < / b : P o i n t > < b : P o i n t > < b : _ x > 2 1 5 . 9 9 9 9 9 9 9 9 9 9 9 9 9 4 < / b : _ x > < b : _ y > 1 0 7 . 6 6 6 6 6 7 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 R e l a t i o n s h i p s \ & l t ; T a b l e s \ b a s e n \ C o l u m n s \ v e n d e u r _ i d & g t ; - & l t ; T a b l e s \ v e n d e u r s \ C o l u m n s \ v e n d e u r _ i d & g t ; \ F K 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 2 6 7 . 4 2 9 5 2 2 7 6 5 6 6 7 6 3 < / b : _ x > < b : _ y > 1 2 4 . 6 6 6 6 6 6 9 9 9 9 9 9 9 9 < / b : _ y > < / L a b e l L o c a t i o n > < L o c a t i o n   x m l n s : b = " h t t p : / / s c h e m a s . d a t a c o n t r a c t . o r g / 2 0 0 4 / 0 7 / S y s t e m . W i n d o w s " > < b : _ x > 2 8 3 . 4 2 9 5 2 2 7 6 5 6 6 7 6 3 < / b : _ x > < b : _ y > 1 3 2 . 6 6 6 6 6 7 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 R e l a t i o n s h i p s \ & l t ; T a b l e s \ b a s e n \ C o l u m n s \ v e n d e u r _ i d & g t ; - & l t ; T a b l e s \ v e n d e u r s \ C o l u m n s \ v e n d e u r _ i d & g t ; \ P K 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 1 9 9 . 9 9 9 9 9 9 9 9 9 9 9 9 9 4 < / b : _ x > < b : _ y > 9 9 . 6 6 6 6 6 7 < / b : _ y > < / L a b e l L o c a t i o n > < L o c a t i o n   x m l n s : b = " h t t p : / / s c h e m a s . d a t a c o n t r a c t . o r g / 2 0 0 4 / 0 7 / S y s t e m . W i n d o w s " > < b : _ x > 1 9 9 . 9 9 9 9 9 9 9 9 9 9 9 9 9 4 < / b : _ x > < b : _ y > 1 0 7 . 6 6 6 6 6 7 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 R e l a t i o n s h i p s \ & l t ; T a b l e s \ b a s e n \ C o l u m n s \ v e n d e u r _ i d & g t ; - & l t ; T a b l e s \ v e n d e u r s \ C o l u m n s \ v e n d e u r _ i d & g t ; \ C r o s s F i l t e r 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 2 6 7 . 4 2 9 5 2 2 7 6 5 6 6 7 6 3 < / b : _ x > < b : _ y > 1 3 2 . 6 6 6 6 6 7 < / b : _ y > < / b : P o i n t > < b : P o i n t > < b : _ x > 2 4 3 . 7 1 4 7 6 1 5 0 0 0 0 0 1 2 < / b : _ x > < b : _ y > 1 3 2 . 6 6 6 6 6 7 < / b : _ y > < / b : P o i n t > < b : P o i n t > < b : _ x > 2 4 1 . 7 1 4 7 6 1 5 0 0 0 0 0 1 2 < / b : _ x > < b : _ y > 1 3 0 . 6 6 6 6 6 7 < / b : _ y > < / b : P o i n t > < b : P o i n t > < b : _ x > 2 4 1 . 7 1 4 7 6 1 5 0 0 0 0 0 1 2 < / b : _ x > < b : _ y > 1 0 9 . 6 6 6 6 6 7 < / b : _ y > < / b : P o i n t > < b : P o i n t > < b : _ x > 2 3 9 . 7 1 4 7 6 1 5 0 0 0 0 0 1 2 < / b : _ x > < b : _ y > 1 0 7 . 6 6 6 6 6 7 < / b : _ y > < / b : P o i n t > < b : P o i n t > < b : _ x > 2 1 5 . 9 9 9 9 9 9 9 9 9 9 9 9 9 4 < / b : _ x > < b : _ y > 1 0 7 . 6 6 6 6 6 7 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 R e l a t i o n s h i p s \ & l t ; T a b l e s \ b a s e n \ C o l u m n s \ p r o d u i t _ i d & g t ; - & l t ; T a b l e s \ p r o d u i t s \ C o l u m n s \ p r o d u i t _ i d & g t ; < / K e y > < / a : K e y > < a : V a l u e   i : t y p e = " D i a g r a m D i s p l a y L i n k V i e w S t a t e " > < A u t o m a t i o n P r o p e r t y H e l p e r T e x t > P o i n t   d ' a r r � t   1   :   ( 3 9 3 , 4 2 9 5 2 3 , 2 8 1 , 3 3 3 3 3 3 3 3 3 3 3 3 ) .   P o i n t   d ' a r r � t   2   :   ( 4 9 4 , 6 6 6 6 6 6 6 6 6 6 6 7 , 3 4 8 , 5 ) 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 3 9 3 . 4 2 9 5 2 3 0 0 0 0 0 0 1 3 < / b : _ x > < b : _ y > 2 8 1 . 3 3 3 3 3 3 3 3 3 3 3 3 3 7 < / b : _ y > < / b : P o i n t > < b : P o i n t > < b : _ x > 3 9 3 . 4 2 9 5 2 3 0 0 0 0 0 0 1 3 < / b : _ x > < b : _ y > 3 0 4 . 9 1 6 6 6 6 < / b : _ y > < / b : P o i n t > < b : P o i n t > < b : _ x > 3 9 5 . 4 2 9 5 2 3 0 0 0 0 0 0 1 3 < / b : _ x > < b : _ y > 3 0 6 . 9 1 6 6 6 6 < / b : _ y > < / b : P o i n t > < b : P o i n t > < b : _ x > 4 5 0 . 0 4 8 0 9 5 0 0 0 0 0 0 1 < / b : _ x > < b : _ y > 3 0 6 . 9 1 6 6 6 6 < / b : _ y > < / b : P o i n t > < b : P o i n t > < b : _ x > 4 5 2 . 0 4 8 0 9 5 0 0 0 0 0 0 1 < / b : _ x > < b : _ y > 3 0 8 . 9 1 6 6 6 6 < / b : _ y > < / b : P o i n t > < b : P o i n t > < b : _ x > 4 5 2 . 0 4 8 0 9 5 0 0 0 0 0 0 1 < / b : _ x > < b : _ y > 3 4 6 . 5 < / b : _ y > < / b : P o i n t > < b : P o i n t > < b : _ x > 4 5 4 . 0 4 8 0 9 5 0 0 0 0 0 0 1 < / b : _ x > < b : _ y > 3 4 8 . 5 < / b : _ y > < / b : P o i n t > < b : P o i n t > < b : _ x > 4 9 4 . 6 6 6 6 6 6 6 6 6 6 6 6 8 < / b : _ x > < b : _ y > 3 4 8 . 5 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 R e l a t i o n s h i p s \ & l t ; T a b l e s \ b a s e n \ C o l u m n s \ p r o d u i t _ i d & g t ; - & l t ; T a b l e s \ p r o d u i t s \ C o l u m n s \ p r o d u i t _ i d & g t ; \ F K 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 3 8 5 . 4 2 9 5 2 3 0 0 0 0 0 0 1 3 < / b : _ x > < b : _ y > 2 6 5 . 3 3 3 3 3 3 3 3 3 3 3 3 3 7 < / b : _ y > < / L a b e l L o c a t i o n > < L o c a t i o n   x m l n s : b = " h t t p : / / s c h e m a s . d a t a c o n t r a c t . o r g / 2 0 0 4 / 0 7 / S y s t e m . W i n d o w s " > < b : _ x > 3 9 3 . 4 2 9 5 2 3 0 0 0 0 0 0 1 3 < / b : _ x > < b : _ y > 2 6 5 . 3 3 3 3 3 3 3 3 3 3 3 3 3 7 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 R e l a t i o n s h i p s \ & l t ; T a b l e s \ b a s e n \ C o l u m n s \ p r o d u i t _ i d & g t ; - & l t ; T a b l e s \ p r o d u i t s \ C o l u m n s \ p r o d u i t _ i d & g t ; \ P K 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 4 9 4 . 6 6 6 6 6 6 6 6 6 6 6 6 8 < / b : _ x > < b : _ y > 3 4 0 . 5 < / b : _ y > < / L a b e l L o c a t i o n > < L o c a t i o n   x m l n s : b = " h t t p : / / s c h e m a s . d a t a c o n t r a c t . o r g / 2 0 0 4 / 0 7 / S y s t e m . W i n d o w s " > < b : _ x > 5 1 0 . 6 6 6 6 6 6 6 6 6 6 6 6 7 4 < / b : _ x > < b : _ y > 3 4 8 . 5 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 R e l a t i o n s h i p s \ & l t ; T a b l e s \ b a s e n \ C o l u m n s \ p r o d u i t _ i d & g t ; - & l t ; T a b l e s \ p r o d u i t s \ C o l u m n s \ p r o d u i t _ i d & g t ; \ C r o s s F i l t e r 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 3 9 3 . 4 2 9 5 2 3 0 0 0 0 0 0 1 3 < / b : _ x > < b : _ y > 2 8 1 . 3 3 3 3 3 3 3 3 3 3 3 3 3 7 < / b : _ y > < / b : P o i n t > < b : P o i n t > < b : _ x > 3 9 3 . 4 2 9 5 2 3 0 0 0 0 0 0 1 3 < / b : _ x > < b : _ y > 3 0 4 . 9 1 6 6 6 6 < / b : _ y > < / b : P o i n t > < b : P o i n t > < b : _ x > 3 9 5 . 4 2 9 5 2 3 0 0 0 0 0 0 1 3 < / b : _ x > < b : _ y > 3 0 6 . 9 1 6 6 6 6 < / b : _ y > < / b : P o i n t > < b : P o i n t > < b : _ x > 4 5 0 . 0 4 8 0 9 5 0 0 0 0 0 0 1 < / b : _ x > < b : _ y > 3 0 6 . 9 1 6 6 6 6 < / b : _ y > < / b : P o i n t > < b : P o i n t > < b : _ x > 4 5 2 . 0 4 8 0 9 5 0 0 0 0 0 0 1 < / b : _ x > < b : _ y > 3 0 8 . 9 1 6 6 6 6 < / b : _ y > < / b : P o i n t > < b : P o i n t > < b : _ x > 4 5 2 . 0 4 8 0 9 5 0 0 0 0 0 0 1 < / b : _ x > < b : _ y > 3 4 6 . 5 < / b : _ y > < / b : P o i n t > < b : P o i n t > < b : _ x > 4 5 4 . 0 4 8 0 9 5 0 0 0 0 0 0 1 < / b : _ x > < b : _ y > 3 4 8 . 5 < / b : _ y > < / b : P o i n t > < b : P o i n t > < b : _ x > 4 9 4 . 6 6 6 6 6 6 6 6 6 6 6 6 8 < / b : _ x > < b : _ y > 3 4 8 . 5 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 R e l a t i o n s h i p s \ & l t ; T a b l e s \ p r o d u i t s \ C o l u m n s \ c a t e g o r i e _ i d & g t ; - & l t ; T a b l e s \ c a t e g o r i e s \ C o l u m n s \ c a t e g o r i e _ i d & g t ; < / K e y > < / a : K e y > < a : V a l u e   i : t y p e = " D i a g r a m D i s p l a y L i n k V i e w S t a t e " > < A u t o m a t i o n P r o p e r t y H e l p e r T e x t > P o i n t   d ' a r r � t   1   :   ( 6 1 0 , 6 6 6 6 6 7 , 2 1 3 , 6 6 6 6 6 6 6 6 6 6 6 7 ) .   P o i n t   d ' a r r � t   2   :   ( 6 7 7 , 2 3 7 1 4 4 , 1 6 6 ) 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 6 1 0 . 6 6 6 6 6 7 0 0 0 0 0 0 0 7 < / b : _ x > < b : _ y > 2 1 3 . 6 6 6 6 6 6 6 6 6 6 6 6 6 9 < / b : _ y > < / b : P o i n t > < b : P o i n t > < b : _ x > 6 1 0 . 6 6 6 6 6 7 0 0 0 0 0 0 0 7 < / b : _ x > < b : _ y > 1 9 1 . 8 3 3 3 3 3 < / b : _ y > < / b : P o i n t > < b : P o i n t > < b : _ x > 6 1 2 . 6 6 6 6 6 7 0 0 0 0 0 0 0 7 < / b : _ x > < b : _ y > 1 8 9 . 8 3 3 3 3 3 < / b : _ y > < / b : P o i n t > < b : P o i n t > < b : _ x > 6 7 5 . 2 3 7 1 4 4 0 0 0 0 0 0 0 6 < / b : _ x > < b : _ y > 1 8 9 . 8 3 3 3 3 3 < / b : _ y > < / b : P o i n t > < b : P o i n t > < b : _ x > 6 7 7 . 2 3 7 1 4 4 0 0 0 0 0 0 0 6 < / b : _ x > < b : _ y > 1 8 7 . 8 3 3 3 3 3 < / b : _ y > < / b : P o i n t > < b : P o i n t > < b : _ x > 6 7 7 . 2 3 7 1 4 4 0 0 0 0 0 0 0 6 < / b : _ x > < b : _ y > 1 6 6 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 R e l a t i o n s h i p s \ & l t ; T a b l e s \ p r o d u i t s \ C o l u m n s \ c a t e g o r i e _ i d & g t ; - & l t ; T a b l e s \ c a t e g o r i e s \ C o l u m n s \ c a t e g o r i e _ i d & g t ; \ F K 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 6 0 2 . 6 6 6 6 6 7 0 0 0 0 0 0 0 7 < / b : _ x > < b : _ y > 2 1 3 . 6 6 6 6 6 6 6 6 6 6 6 6 6 9 < / b : _ y > < / L a b e l L o c a t i o n > < L o c a t i o n   x m l n s : b = " h t t p : / / s c h e m a s . d a t a c o n t r a c t . o r g / 2 0 0 4 / 0 7 / S y s t e m . W i n d o w s " > < b : _ x > 6 1 0 . 6 6 6 6 6 7 0 0 0 0 0 0 0 7 < / b : _ x > < b : _ y > 2 2 9 . 6 6 6 6 6 6 6 6 6 6 6 6 6 9 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 R e l a t i o n s h i p s \ & l t ; T a b l e s \ p r o d u i t s \ C o l u m n s \ c a t e g o r i e _ i d & g t ; - & l t ; T a b l e s \ c a t e g o r i e s \ C o l u m n s \ c a t e g o r i e _ i d & g t ; \ P K 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 6 6 9 . 2 3 7 1 4 4 0 0 0 0 0 0 0 6 < / b : _ x > < b : _ y > 1 5 0 < / b : _ y > < / L a b e l L o c a t i o n > < L o c a t i o n   x m l n s : b = " h t t p : / / s c h e m a s . d a t a c o n t r a c t . o r g / 2 0 0 4 / 0 7 / S y s t e m . W i n d o w s " > < b : _ x > 6 7 7 . 2 3 7 1 4 4 0 0 0 0 0 0 0 6 < / b : _ x > < b : _ y > 1 5 0 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 R e l a t i o n s h i p s \ & l t ; T a b l e s \ p r o d u i t s \ C o l u m n s \ c a t e g o r i e _ i d & g t ; - & l t ; T a b l e s \ c a t e g o r i e s \ C o l u m n s \ c a t e g o r i e _ i d & g t ; \ C r o s s F i l t e r 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 6 1 0 . 6 6 6 6 6 7 0 0 0 0 0 0 0 7 < / b : _ x > < b : _ y > 2 1 3 . 6 6 6 6 6 6 6 6 6 6 6 6 6 9 < / b : _ y > < / b : P o i n t > < b : P o i n t > < b : _ x > 6 1 0 . 6 6 6 6 6 7 0 0 0 0 0 0 0 7 < / b : _ x > < b : _ y > 1 9 1 . 8 3 3 3 3 3 < / b : _ y > < / b : P o i n t > < b : P o i n t > < b : _ x > 6 1 2 . 6 6 6 6 6 7 0 0 0 0 0 0 0 7 < / b : _ x > < b : _ y > 1 8 9 . 8 3 3 3 3 3 < / b : _ y > < / b : P o i n t > < b : P o i n t > < b : _ x > 6 7 5 . 2 3 7 1 4 4 0 0 0 0 0 0 0 6 < / b : _ x > < b : _ y > 1 8 9 . 8 3 3 3 3 3 < / b : _ y > < / b : P o i n t > < b : P o i n t > < b : _ x > 6 7 7 . 2 3 7 1 4 4 0 0 0 0 0 0 0 6 < / b : _ x > < b : _ y > 1 8 7 . 8 3 3 3 3 3 < / b : _ y > < / b : P o i n t > < b : P o i n t > < b : _ x > 6 7 7 . 2 3 7 1 4 4 0 0 0 0 0 0 0 6 < / b : _ x > < b : _ y > 1 6 6 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 R e l a t i o n s h i p s \ & l t ; T a b l e s \ b a s e n \ C o l u m n s \ d a t e _ d e _ v e n t e & g t ; - & l t ; T a b l e s \ C a l e n d r i e r \ C o l u m n s \ D a t e & g t ; < / K e y > < / a : K e y > < a : V a l u e   i : t y p e = " D i a g r a m D i s p l a y L i n k V i e w S t a t e " > < A u t o m a t i o n P r o p e r t y H e l p e r T e x t > P o i n t   d ' a r r � t   1   :   ( 3 7 3 , 4 2 9 5 2 3 , 2 8 1 , 3 3 3 3 3 3 3 3 3 3 3 3 ) .   P o i n t   d ' a r r � t   2   :   ( 3 3 5 , 2 3 7 1 4 4 , 3 1 6 ) 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 3 7 3 . 4 2 9 5 2 3 0 0 0 0 0 0 1 3 < / b : _ x > < b : _ y > 2 8 1 . 3 3 3 3 3 3 3 3 3 3 3 3 3 7 < / b : _ y > < / b : P o i n t > < b : P o i n t > < b : _ x > 3 7 3 . 4 2 9 5 2 3 0 0 0 0 0 0 1 3 < / b : _ x > < b : _ y > 2 9 6 . 6 6 6 6 6 6 < / b : _ y > < / b : P o i n t > < b : P o i n t > < b : _ x > 3 7 1 . 4 2 9 5 2 3 0 0 0 0 0 0 1 3 < / b : _ x > < b : _ y > 2 9 8 . 6 6 6 6 6 6 < / b : _ y > < / b : P o i n t > < b : P o i n t > < b : _ x > 3 3 7 . 2 3 7 1 4 4 0 0 0 0 0 0 1 1 < / b : _ x > < b : _ y > 2 9 8 . 6 6 6 6 6 6 < / b : _ y > < / b : P o i n t > < b : P o i n t > < b : _ x > 3 3 5 . 2 3 7 1 4 4 0 0 0 0 0 0 1 1 < / b : _ x > < b : _ y > 3 0 0 . 6 6 6 6 6 6 < / b : _ y > < / b : P o i n t > < b : P o i n t > < b : _ x > 3 3 5 . 2 3 7 1 4 4 0 0 0 0 0 0 1 1 < / b : _ x > < b : _ y > 3 1 5 . 9 9 9 9 9 9 9 9 9 9 9 9 9 4 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 R e l a t i o n s h i p s \ & l t ; T a b l e s \ b a s e n \ C o l u m n s \ d a t e _ d e _ v e n t e & g t ; - & l t ; T a b l e s \ C a l e n d r i e r \ C o l u m n s \ D a t e & g t ; \ F K 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 3 6 5 . 4 2 9 5 2 3 0 0 0 0 0 0 1 3 < / b : _ x > < b : _ y > 2 6 5 . 3 3 3 3 3 3 3 3 3 3 3 3 3 7 < / b : _ y > < / L a b e l L o c a t i o n > < L o c a t i o n   x m l n s : b = " h t t p : / / s c h e m a s . d a t a c o n t r a c t . o r g / 2 0 0 4 / 0 7 / S y s t e m . W i n d o w s " > < b : _ x > 3 7 3 . 4 2 9 5 2 3 0 0 0 0 0 0 1 3 < / b : _ x > < b : _ y > 2 6 5 . 3 3 3 3 3 3 3 3 3 3 3 3 3 7 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 R e l a t i o n s h i p s \ & l t ; T a b l e s \ b a s e n \ C o l u m n s \ d a t e _ d e _ v e n t e & g t ; - & l t ; T a b l e s \ C a l e n d r i e r \ C o l u m n s \ D a t e & g t ; \ P K 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 3 2 7 . 2 3 7 1 4 4 0 0 0 0 0 0 1 1 < / b : _ x > < b : _ y > 3 1 5 . 9 9 9 9 9 9 9 9 9 9 9 9 9 4 < / b : _ y > < / L a b e l L o c a t i o n > < L o c a t i o n   x m l n s : b = " h t t p : / / s c h e m a s . d a t a c o n t r a c t . o r g / 2 0 0 4 / 0 7 / S y s t e m . W i n d o w s " > < b : _ x > 3 3 5 . 2 3 7 1 4 4 0 0 0 0 0 0 1 1 < / b : _ x > < b : _ y > 3 3 1 . 9 9 9 9 9 9 9 9 9 9 9 9 9 4 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 R e l a t i o n s h i p s \ & l t ; T a b l e s \ b a s e n \ C o l u m n s \ d a t e _ d e _ v e n t e & g t ; - & l t ; T a b l e s \ C a l e n d r i e r \ C o l u m n s \ D a t e & g t ; \ C r o s s F i l t e r 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 3 7 3 . 4 2 9 5 2 3 0 0 0 0 0 0 1 3 < / b : _ x > < b : _ y > 2 8 1 . 3 3 3 3 3 3 3 3 3 3 3 3 3 7 < / b : _ y > < / b : P o i n t > < b : P o i n t > < b : _ x > 3 7 3 . 4 2 9 5 2 3 0 0 0 0 0 0 1 3 < / b : _ x > < b : _ y > 2 9 6 . 6 6 6 6 6 6 < / b : _ y > < / b : P o i n t > < b : P o i n t > < b : _ x > 3 7 1 . 4 2 9 5 2 3 0 0 0 0 0 0 1 3 < / b : _ x > < b : _ y > 2 9 8 . 6 6 6 6 6 6 < / b : _ y > < / b : P o i n t > < b : P o i n t > < b : _ x > 3 3 7 . 2 3 7 1 4 4 0 0 0 0 0 0 1 1 < / b : _ x > < b : _ y > 2 9 8 . 6 6 6 6 6 6 < / b : _ y > < / b : P o i n t > < b : P o i n t > < b : _ x > 3 3 5 . 2 3 7 1 4 4 0 0 0 0 0 0 1 1 < / b : _ x > < b : _ y > 3 0 0 . 6 6 6 6 6 6 < / b : _ y > < / b : P o i n t > < b : P o i n t > < b : _ x > 3 3 5 . 2 3 7 1 4 4 0 0 0 0 0 0 1 1 < / b : _ x > < b : _ y > 3 1 5 . 9 9 9 9 9 9 9 9 9 9 9 9 9 4 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 R e l a t i o n s h i p s \ & l t ; T a b l e s \ o b j e c t i f s \ C o l u m n s \ D a t e & g t ; - & l t ; T a b l e s \ C a l e n d r i e r \ C o l u m n s \ D a t e & g t ; < / K e y > < / a : K e y > < a : V a l u e   i : t y p e = " D i a g r a m D i s p l a y L i n k V i e w S t a t e " > < A u t o m a t i o n P r o p e r t y H e l p e r T e x t > P o i n t   d ' a r r � t   1   :   ( 2 1 6 , 3 2 4 , 5 8 3 3 3 4 ) .   P o i n t   d ' a r r � t   2   :   ( 3 1 5 , 2 3 7 1 4 4 , 3 1 6 ) 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 2 1 6 < / b : _ x > < b : _ y > 3 2 4 . 5 8 3 3 3 4 < / b : _ y > < / b : P o i n t > < b : P o i n t > < b : _ x > 2 5 5 . 6 1 8 5 7 2 0 0 0 0 0 0 0 9 < / b : _ x > < b : _ y > 3 2 4 . 5 8 3 3 3 4 < / b : _ y > < / b : P o i n t > < b : P o i n t > < b : _ x > 2 5 7 . 6 1 8 5 7 2 0 0 0 0 0 0 0 9 < / b : _ x > < b : _ y > 3 2 2 . 5 8 3 3 3 4 < / b : _ y > < / b : P o i n t > < b : P o i n t > < b : _ x > 2 5 7 . 6 1 8 5 7 2 0 0 0 0 0 0 0 9 < / b : _ x > < b : _ y > 3 1 4 . 0 8 3 3 3 4 < / b : _ y > < / b : P o i n t > < b : P o i n t > < b : _ x > 2 5 9 . 6 1 8 5 7 2 0 0 0 0 0 0 0 9 < / b : _ x > < b : _ y > 3 1 2 . 0 8 3 3 3 4 < / b : _ y > < / b : P o i n t > < b : P o i n t > < b : _ x > 3 1 3 . 2 3 7 1 4 4 0 0 0 0 0 0 1 1 < / b : _ x > < b : _ y > 3 1 2 . 0 8 3 3 3 4 < / b : _ y > < / b : P o i n t > < b : P o i n t > < b : _ x > 3 1 5 . 2 3 7 1 4 4 0 0 0 0 0 0 1 1 < / b : _ x > < b : _ y > 3 1 4 . 0 8 3 3 3 4 < / b : _ y > < / b : P o i n t > < b : P o i n t > < b : _ x > 3 1 5 . 2 3 7 1 4 4 0 0 0 0 0 0 1 1 < / b : _ x > < b : _ y > 3 1 5 . 9 9 9 9 9 9 9 9 9 9 9 9 8 9 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 R e l a t i o n s h i p s \ & l t ; T a b l e s \ o b j e c t i f s \ C o l u m n s \ D a t e & g t ; - & l t ; T a b l e s \ C a l e n d r i e r \ C o l u m n s \ D a t e & g t ; \ F K 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 3 1 6 . 5 8 3 3 3 4 < / b : _ y > < / L a b e l L o c a t i o n > < L o c a t i o n   x m l n s : b = " h t t p : / / s c h e m a s . d a t a c o n t r a c t . o r g / 2 0 0 4 / 0 7 / S y s t e m . W i n d o w s " > < b : _ x > 2 0 0 < / b : _ x > < b : _ y > 3 2 4 . 5 8 3 3 3 4 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 R e l a t i o n s h i p s \ & l t ; T a b l e s \ o b j e c t i f s \ C o l u m n s \ D a t e & g t ; - & l t ; T a b l e s \ C a l e n d r i e r \ C o l u m n s \ D a t e & g t ; \ P K 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 3 0 7 . 2 3 7 1 4 4 0 0 0 0 0 0 1 1 < / b : _ x > < b : _ y > 3 1 5 . 9 9 9 9 9 9 9 9 9 9 9 9 8 9 < / b : _ y > < / L a b e l L o c a t i o n > < L o c a t i o n   x m l n s : b = " h t t p : / / s c h e m a s . d a t a c o n t r a c t . o r g / 2 0 0 4 / 0 7 / S y s t e m . W i n d o w s " > < b : _ x > 3 1 5 . 2 3 7 1 4 4 0 0 0 0 0 0 1 1 < / b : _ x > < b : _ y > 3 3 1 . 9 9 9 9 9 9 9 9 9 9 9 9 8 9 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 R e l a t i o n s h i p s \ & l t ; T a b l e s \ o b j e c t i f s \ C o l u m n s \ D a t e & g t ; - & l t ; T a b l e s \ C a l e n d r i e r \ C o l u m n s \ D a t e & g t ; \ C r o s s F i l t e r 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 3 2 4 . 5 8 3 3 3 4 < / b : _ y > < / b : P o i n t > < b : P o i n t > < b : _ x > 2 5 5 . 6 1 8 5 7 2 0 0 0 0 0 0 0 9 < / b : _ x > < b : _ y > 3 2 4 . 5 8 3 3 3 4 < / b : _ y > < / b : P o i n t > < b : P o i n t > < b : _ x > 2 5 7 . 6 1 8 5 7 2 0 0 0 0 0 0 0 9 < / b : _ x > < b : _ y > 3 2 2 . 5 8 3 3 3 4 < / b : _ y > < / b : P o i n t > < b : P o i n t > < b : _ x > 2 5 7 . 6 1 8 5 7 2 0 0 0 0 0 0 0 9 < / b : _ x > < b : _ y > 3 1 4 . 0 8 3 3 3 4 < / b : _ y > < / b : P o i n t > < b : P o i n t > < b : _ x > 2 5 9 . 6 1 8 5 7 2 0 0 0 0 0 0 0 9 < / b : _ x > < b : _ y > 3 1 2 . 0 8 3 3 3 4 < / b : _ y > < / b : P o i n t > < b : P o i n t > < b : _ x > 3 1 3 . 2 3 7 1 4 4 0 0 0 0 0 0 1 1 < / b : _ x > < b : _ y > 3 1 2 . 0 8 3 3 3 4 < / b : _ y > < / b : P o i n t > < b : P o i n t > < b : _ x > 3 1 5 . 2 3 7 1 4 4 0 0 0 0 0 0 1 1 < / b : _ x > < b : _ y > 3 1 4 . 0 8 3 3 3 4 < / b : _ y > < / b : P o i n t > < b : P o i n t > < b : _ x > 3 1 5 . 2 3 7 1 4 4 0 0 0 0 0 0 1 1 < / b : _ x > < b : _ y > 3 1 5 . 9 9 9 9 9 9 9 9 9 9 9 9 8 9 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 b a s e n 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 b a s e n 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 C o l u m n s \ v e n t e _ i d 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 C o l u m n s \ d a t e _ d e _ v e n t e 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 C o l u m n s \ v e n d e u r _ i d 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 C o l u m n s \ p r o d u i t _ i d 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 C o l u m n s \ p r o d u i t 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 C o l u m n s \ q u a n t i t � 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 C o l u m n s \ p r i x _ d e _ v e n t e _ u n i t a i r e 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 C o l u m n s \ d a t e _ d e _ v e n t e   ( i n d e x   d e s   m o i s ) 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 C o l u m n s \ d a t e _ d e _ v e n t e   ( m o i s ) 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 o b j e c t i f s 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 o b j e c t i f s 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 C o l u m n s \ O b j e c t i f s 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 c a t e g o r i e s 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 c a t e g o r i e s 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 C o l u m n s \ c a t e g o r i e _ i d 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 C o l u m n s \ c a t e g o r i e _ p r o d u i t 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 C o l u m n s \ c a _ o b j e c t i f 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 p r o d u i t s 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 p r o d u i t s 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 C o l u m n s \ p r o d u i t _ i d 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 C o l u m n s \ p r o d u i t _ n o m 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 C o l u m n s \ c o u l e u r 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 C o l u m n s \ p o i d s 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 C o l u m n s \ c a t e g o r i e _ i d 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 C o l u m n s \ c o u t _ u n i t a i r e 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 C o l u m n s \ p r i x _ d e _ v e n t e _ u n i t a i r e 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 C o l u m n s \ c a _ o b j e c t i f 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 v e n d e u r s 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 v e n d e u r s 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 C o l u m n s \ v e n d e u r _ i d 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 C o l u m n s \ p r e n o m 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 C o l u m n s \ e m a i l 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 C o l u m n s \ m a g a s i n _ i d 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 C o l u m n s \ v e n d _ o b j e c t i f 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 C a l e n d r i e r 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 C a l e n d r i e r 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 C o l u m n s \ N u m � r o   d u   m o i s 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 C o l u m n s \ M o i s 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 C o l u m n s \ M M M - A A A A 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 C o l u m n s \ N u m � r o   d u   j o u r   d e   l a   s e m a i n e 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 C o l u m n s \ J o u r   d e   l a   s e m a i n e 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 b a s e n 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 1 4 2 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 v e n d e u r s 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 1 3 6 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 p r o d u i t s 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 c a t e g o r i e s 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 1 3 6 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 o b j e c t i f s 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 1 3 6 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 C a l e n d r i e r 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 1 3 4 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p r o d u i t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 p r o d u i t _ i d < / s t r i n g > < / k e y > < v a l u e > < i n t > 1 4 2 < / i n t > < / v a l u e > < / i t e m > < i t e m > < k e y > < s t r i n g > p r o d u i t _ n o m < / s t r i n g > < / k e y > < v a l u e > < i n t > 1 6 8 < / i n t > < / v a l u e > < / i t e m > < i t e m > < k e y > < s t r i n g > c o u l e u r < / s t r i n g > < / k e y > < v a l u e > < i n t > 1 1 8 < / i n t > < / v a l u e > < / i t e m > < i t e m > < k e y > < s t r i n g > p o i d s < / s t r i n g > < / k e y > < v a l u e > < i n t > 9 9 < / i n t > < / v a l u e > < / i t e m > < i t e m > < k e y > < s t r i n g > c a t e g o r i e _ i d < / s t r i n g > < / k e y > < v a l u e > < i n t > 1 6 5 < / i n t > < / v a l u e > < / i t e m > < i t e m > < k e y > < s t r i n g > c o u t _ u n i t a i r e < / s t r i n g > < / k e y > < v a l u e > < i n t > 1 7 1 < / i n t > < / v a l u e > < / i t e m > < i t e m > < k e y > < s t r i n g > p r i x _ d e _ v e n t e _ u n i t a i r e < / s t r i n g > < / k e y > < v a l u e > < i n t > 2 6 6 < / i n t > < / v a l u e > < / i t e m > < i t e m > < k e y > < s t r i n g > c a _ o b j e c t i f < / s t r i n g > < / k e y > < v a l u e > < i n t > 1 5 1 < / i n t > < / v a l u e > < / i t e m > < / C o l u m n W i d t h s > < C o l u m n D i s p l a y I n d e x > < i t e m > < k e y > < s t r i n g > p r o d u i t _ i d < / s t r i n g > < / k e y > < v a l u e > < i n t > 0 < / i n t > < / v a l u e > < / i t e m > < i t e m > < k e y > < s t r i n g > p r o d u i t _ n o m < / s t r i n g > < / k e y > < v a l u e > < i n t > 1 < / i n t > < / v a l u e > < / i t e m > < i t e m > < k e y > < s t r i n g > c o u l e u r < / s t r i n g > < / k e y > < v a l u e > < i n t > 2 < / i n t > < / v a l u e > < / i t e m > < i t e m > < k e y > < s t r i n g > p o i d s < / s t r i n g > < / k e y > < v a l u e > < i n t > 3 < / i n t > < / v a l u e > < / i t e m > < i t e m > < k e y > < s t r i n g > c a t e g o r i e _ i d < / s t r i n g > < / k e y > < v a l u e > < i n t > 4 < / i n t > < / v a l u e > < / i t e m > < i t e m > < k e y > < s t r i n g > c o u t _ u n i t a i r e < / s t r i n g > < / k e y > < v a l u e > < i n t > 5 < / i n t > < / v a l u e > < / i t e m > < i t e m > < k e y > < s t r i n g > p r i x _ d e _ v e n t e _ u n i t a i r e < / s t r i n g > < / k e y > < v a l u e > < i n t > 6 < / i n t > < / v a l u e > < / i t e m > < i t e m > < k e y > < s t r i n g > c a _ o b j e c t i f 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2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 2 0 2 5 - 0 1 - 2 4 T 1 0 : 4 8 : 5 2 . 7 8 2 2 3 5 8 + 0 1 : 0 0 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v e n d e u r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 v e n d e u r _ i d < / s t r i n g > < / k e y > < v a l u e > < i n t > 1 5 4 < / i n t > < / v a l u e > < / i t e m > < i t e m > < k e y > < s t r i n g > p r e n o m < / s t r i n g > < / k e y > < v a l u e > < i n t > 1 2 1 < / i n t > < / v a l u e > < / i t e m > < i t e m > < k e y > < s t r i n g > n o m < / s t r i n g > < / k e y > < v a l u e > < i n t > 9 0 < / i n t > < / v a l u e > < / i t e m > < i t e m > < k e y > < s t r i n g > e m a i l < / s t r i n g > < / k e y > < v a l u e > < i n t > 1 0 0 < / i n t > < / v a l u e > < / i t e m > < i t e m > < k e y > < s t r i n g > m a g a s i n _ i d < / s t r i n g > < / k e y > < v a l u e > < i n t > 1 5 9 < / i n t > < / v a l u e > < / i t e m > < i t e m > < k e y > < s t r i n g > v e n d _ o b j e c t i f < / s t r i n g > < / k e y > < v a l u e > < i n t > 1 7 5 < / i n t > < / v a l u e > < / i t e m > < / C o l u m n W i d t h s > < C o l u m n D i s p l a y I n d e x > < i t e m > < k e y > < s t r i n g > v e n d e u r _ i d < / s t r i n g > < / k e y > < v a l u e > < i n t > 0 < / i n t > < / v a l u e > < / i t e m > < i t e m > < k e y > < s t r i n g > p r e n o m < / s t r i n g > < / k e y > < v a l u e > < i n t > 1 < / i n t > < / v a l u e > < / i t e m > < i t e m > < k e y > < s t r i n g > n o m < / s t r i n g > < / k e y > < v a l u e > < i n t > 2 < / i n t > < / v a l u e > < / i t e m > < i t e m > < k e y > < s t r i n g > e m a i l < / s t r i n g > < / k e y > < v a l u e > < i n t > 3 < / i n t > < / v a l u e > < / i t e m > < i t e m > < k e y > < s t r i n g > m a g a s i n _ i d < / s t r i n g > < / k e y > < v a l u e > < i n t > 4 < / i n t > < / v a l u e > < / i t e m > < i t e m > < k e y > < s t r i n g > v e n d _ o b j e c t i f 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c a t e g o r i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 c a t e g o r i e _ i d < / s t r i n g > < / k e y > < v a l u e > < i n t > 1 6 5 < / i n t > < / v a l u e > < / i t e m > < i t e m > < k e y > < s t r i n g > c a t e g o r i e _ p r o d u i t < / s t r i n g > < / k e y > < v a l u e > < i n t > 2 1 4 < / i n t > < / v a l u e > < / i t e m > < i t e m > < k e y > < s t r i n g > c a _ o b j e c t i f < / s t r i n g > < / k e y > < v a l u e > < i n t > 1 5 1 < / i n t > < / v a l u e > < / i t e m > < / C o l u m n W i d t h s > < C o l u m n D i s p l a y I n d e x > < i t e m > < k e y > < s t r i n g > c a t e g o r i e _ i d < / s t r i n g > < / k e y > < v a l u e > < i n t > 0 < / i n t > < / v a l u e > < / i t e m > < i t e m > < k e y > < s t r i n g > c a t e g o r i e _ p r o d u i t < / s t r i n g > < / k e y > < v a l u e > < i n t > 1 < / i n t > < / v a l u e > < / i t e m > < i t e m > < k e y > < s t r i n g > c a _ o b j e c t i f 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 2 9 < / H e i g h t > < / S a n d b o x E d i t o r . F o r m u l a B a r S t a t e > ] ] > < / C u s t o m C o n t e n t > < / G e m i n i > 
</file>

<file path=customXml/item9.xml>��< ? x m l   v e r s i o n = " 1 . 0 "   e n c o d i n g = " u t f - 1 6 " ? > < D a t a M a s h u p   x m l n s = " h t t p : / / s c h e m a s . m i c r o s o f t . c o m / D a t a M a s h u p " > A A A A A K 0 E A A B Q S w M E F A A C A A g A 4 H A 3 W l x 6 S G y m A A A A 9 g A A A B I A H A B D b 2 5 m a W c v U G F j a 2 F n Z S 5 4 b W w g o h g A K K A U A A A A A A A A A A A A A A A A A A A A A A A A A A A A h Y 9 L D o I w A E S v Q r q n H 0 j 8 k F I W J q 4 k M Z o Y t 0 0 p 0 A j F t M V y N x c e y S u I U d S d y 3 n z F j P 3 6 4 1 m Q 9 s E F 2 m s 6 n Q K C M Q g k F p 0 h d J V C n p X h g u Q M b r l 4 s Q r G Y y y t s l g i x T U z p 0 T h L z 3 0 M e w M x W K M C b o m G / 2 o p Y t B x 9 Z / Z d D p a 3 j W k j A 6 O E 1 h k W Q x E t I 5 j O I K Z o g z Z X + C t G 4 9 9 n + Q L r q G 9 c b y U o T r n c U T Z G i 9 w f 2 A F B L A w Q U A A I A C A D g c D d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4 H A 3 W q L o V 7 S l A Q A A 9 Q M A A B M A H A B G b 3 J t d W x h c y 9 T Z W N 0 a W 9 u M S 5 t I K I Y A C i g F A A A A A A A A A A A A A A A A A A A A A A A A A A A A I 2 S z 2 7 a Q B D G 7 0 i 8 w 2 p z M d L K U q S q P S A O D e m h U o p a Q d U D Q t F i D 2 E T 7 w z Z P y 3 I 4 l 1 6 5 T l 4 s e 5 i J z H E o P q y 1 n j 8 / b 5 v Z i 1 k T h G y c X V e 9 7 u d b s c u p Y G c / Q b M w R v L B q w A 1 + 2 w 8 I z J m w x C 5 c s 6 g y I d e m M A 3 S 8 y T 3 O i p 6 R X T k d S w 4 B P 5 L w A 6 T / x 2 X Y 6 J H S h a S Y q i S s + 2 a y A a c r V Q u 1 3 P I g d u t O J k W g X Z P S Q C q 8 x d t m k A o q y 5 L W d e 5 V z w b 6 i + / g h j S 1 b w U q + C i 5 I h 7 q L 0 g 7 W 7 l B u q 2 m p i p b i g 7 Q K W 7 U j 9 5 7 m j 3 F C i + P P 2 9 5 r p m / y 0 d v M F 8 D 2 f 1 m 2 l M 8 + R n R n 0 9 n k d A 4 x 4 2 u O S X C W f j e 0 A t P 0 2 g D G D m C A T L + Q 7 U X Y O Y M R 2 2 D + X J 1 H B j F C B L b w N t w V 3 O + A K b T 7 n Q l v b + z P e V 5 R k 3 a T g t U x 0 w o L M l t W 7 C H p u U J I y m n V M B N s G o + w B p 7 y X s P V O 0 + 2 Y a o x h 1 r x b Q o X I 4 j y 2 F l 1 V 7 a i V j E v c t H s z e Y W C q W V A 5 P w 0 P v D k 4 O x 2 w T o i B B 6 g s P h 7 7 a F K f y f h b U m i 9 u C + g o f Z n Z H f 0 7 3 1 e 0 o v A T t / w N Q S w E C L Q A U A A I A C A D g c D d a X H p I b K Y A A A D 2 A A A A E g A A A A A A A A A A A A A A A A A A A A A A Q 2 9 u Z m l n L 1 B h Y 2 t h Z 2 U u e G 1 s U E s B A i 0 A F A A C A A g A 4 H A 3 W g / K 6 a u k A A A A 6 Q A A A B M A A A A A A A A A A A A A A A A A 8 g A A A F t D b 2 5 0 Z W 5 0 X 1 R 5 c G V z X S 5 4 b W x Q S w E C L Q A U A A I A C A D g c D d a o u h X t K U B A A D 1 A w A A E w A A A A A A A A A A A A A A A A D j A Q A A R m 9 y b X V s Y X M v U 2 V j d G l v b j E u b V B L B Q Y A A A A A A w A D A M I A A A D V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o D g A A A A A A A E Y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2 Z W 5 k Z X V y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Y w Y z I y Y m M 0 L W U 4 O D g t N G Y x Z i 1 i N 2 Q 0 L W E 0 N D c 3 Z T c w M D N j Z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d m V u Z G V 1 c n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y M 1 Q x M z o w N z o w M S 4 5 M j k z N D c 2 W i I g L z 4 8 R W 5 0 c n k g V H l w Z T 0 i R m l s b E N v b H V t b l R 5 c G V z I i B W Y W x 1 Z T 0 i c 0 F 3 W U d C Z 0 1 E I i A v P j x F b n R y e S B U e X B l P S J G a W x s Q 2 9 s d W 1 u T m F t Z X M i I F Z h b H V l P S J z W y Z x d W 9 0 O 3 Z l b m R l d X J f a W Q m c X V v d D s s J n F 1 b 3 Q 7 c H J l b m 9 t J n F 1 b 3 Q 7 L C Z x d W 9 0 O 2 5 v b S Z x d W 9 0 O y w m c X V v d D t l b W F p b C Z x d W 9 0 O y w m c X V v d D t t Y W d h c 2 l u X 2 l k J n F 1 b 3 Q 7 L C Z x d W 9 0 O 3 Z l b m R f b 2 J q Z W N 0 a W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2 Z W 5 k Z X V y c y 9 B d X R v U m V t b 3 Z l Z E N v b H V t b n M x L n t 2 Z W 5 k Z X V y X 2 l k L D B 9 J n F 1 b 3 Q 7 L C Z x d W 9 0 O 1 N l Y 3 R p b 2 4 x L 3 Z l b m R l d X J z L 0 F 1 d G 9 S Z W 1 v d m V k Q 2 9 s d W 1 u c z E u e 3 B y Z W 5 v b S w x f S Z x d W 9 0 O y w m c X V v d D t T Z W N 0 a W 9 u M S 9 2 Z W 5 k Z X V y c y 9 B d X R v U m V t b 3 Z l Z E N v b H V t b n M x L n t u b 2 0 s M n 0 m c X V v d D s s J n F 1 b 3 Q 7 U 2 V j d G l v b j E v d m V u Z G V 1 c n M v Q X V 0 b 1 J l b W 9 2 Z W R D b 2 x 1 b W 5 z M S 5 7 Z W 1 h a W w s M 3 0 m c X V v d D s s J n F 1 b 3 Q 7 U 2 V j d G l v b j E v d m V u Z G V 1 c n M v Q X V 0 b 1 J l b W 9 2 Z W R D b 2 x 1 b W 5 z M S 5 7 b W F n Y X N p b l 9 p Z C w 0 f S Z x d W 9 0 O y w m c X V v d D t T Z W N 0 a W 9 u M S 9 2 Z W 5 k Z X V y c y 9 B d X R v U m V t b 3 Z l Z E N v b H V t b n M x L n t 2 Z W 5 k X 2 9 i a m V j d G l m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3 Z l b m R l d X J z L 0 F 1 d G 9 S Z W 1 v d m V k Q 2 9 s d W 1 u c z E u e 3 Z l b m R l d X J f a W Q s M H 0 m c X V v d D s s J n F 1 b 3 Q 7 U 2 V j d G l v b j E v d m V u Z G V 1 c n M v Q X V 0 b 1 J l b W 9 2 Z W R D b 2 x 1 b W 5 z M S 5 7 c H J l b m 9 t L D F 9 J n F 1 b 3 Q 7 L C Z x d W 9 0 O 1 N l Y 3 R p b 2 4 x L 3 Z l b m R l d X J z L 0 F 1 d G 9 S Z W 1 v d m V k Q 2 9 s d W 1 u c z E u e 2 5 v b S w y f S Z x d W 9 0 O y w m c X V v d D t T Z W N 0 a W 9 u M S 9 2 Z W 5 k Z X V y c y 9 B d X R v U m V t b 3 Z l Z E N v b H V t b n M x L n t l b W F p b C w z f S Z x d W 9 0 O y w m c X V v d D t T Z W N 0 a W 9 u M S 9 2 Z W 5 k Z X V y c y 9 B d X R v U m V t b 3 Z l Z E N v b H V t b n M x L n t t Y W d h c 2 l u X 2 l k L D R 9 J n F 1 b 3 Q 7 L C Z x d W 9 0 O 1 N l Y 3 R p b 2 4 x L 3 Z l b m R l d X J z L 0 F 1 d G 9 S Z W 1 v d m V k Q 2 9 s d W 1 u c z E u e 3 Z l b m R f b 2 J q Z W N 0 a W Y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Z l b m R l d X J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b m R l d X J z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k Z X V y c y 9 N Y W p 1 c 2 N 1 b G U l M j A l Q z M l Q T A l M j B j a G F x d W U l M j B t b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k Z X V y c y 9 U Z X h 0 Z S U y M G V u J T I w b W F q d X N j d W x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b m R l d X J z L 0 N v b G 9 u b m U l M j B m d X N p b 2 5 u J U M z J U E 5 Z S U y M G l u c y V D M y V B O X I l Q z M l Q T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m V u Z G V 1 c n M v Q 2 9 s b 2 5 u Z X M l M j B m d X N p b 2 5 u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k Z X V y c y 9 U Z X h 0 Z S U y M G V u J T I w b W l u d X N j d W x l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a G 6 3 A 8 O V 2 S o V b f I 3 e k n R F A A A A A A I A A A A A A B B m A A A A A Q A A I A A A A M h s x L 6 u J Q 3 s 1 p i 5 r t Q / c / O w y 5 J h 6 0 z M z d p G Q P A k 1 A Q x A A A A A A 6 A A A A A A g A A I A A A A E N D K z 9 c W m J I w Z D q W r V x 5 f p L X C C s u A 4 7 A J 3 S f u 3 2 j Q P a U A A A A H x R 2 G b X s q J S U 6 e R u 8 9 O E g 4 8 0 h I C q y X t F X Y M L h l W K o n s z R G J 0 9 c + Y O 3 d y X j E U o o M B 7 B b U x X W B G d 2 I Q 6 n L I g X v R B s G x Y f q E T y T u 1 T O B q G t d W r Q A A A A O Q w J M a F N U v K N J U D c v T R i x J G r N Z V + l j a a A r u 2 M 7 3 O 4 X T 2 u k Q W 2 v / U + F L e g u C a s g 0 q A 8 V T u o v f S D P 6 R 6 C 9 m 3 H 5 V g = < / D a t a M a s h u p > 
</file>

<file path=customXml/itemProps1.xml><?xml version="1.0" encoding="utf-8"?>
<ds:datastoreItem xmlns:ds="http://schemas.openxmlformats.org/officeDocument/2006/customXml" ds:itemID="{899F363C-AE96-49C7-8255-E4BB6864035E}">
  <ds:schemaRefs/>
</ds:datastoreItem>
</file>

<file path=customXml/itemProps10.xml><?xml version="1.0" encoding="utf-8"?>
<ds:datastoreItem xmlns:ds="http://schemas.openxmlformats.org/officeDocument/2006/customXml" ds:itemID="{1256A806-E569-46BE-A55B-BE9EABB05C24}">
  <ds:schemaRefs/>
</ds:datastoreItem>
</file>

<file path=customXml/itemProps11.xml><?xml version="1.0" encoding="utf-8"?>
<ds:datastoreItem xmlns:ds="http://schemas.openxmlformats.org/officeDocument/2006/customXml" ds:itemID="{B76376A7-702E-4266-B83E-AE24DAB426D1}">
  <ds:schemaRefs/>
</ds:datastoreItem>
</file>

<file path=customXml/itemProps12.xml><?xml version="1.0" encoding="utf-8"?>
<ds:datastoreItem xmlns:ds="http://schemas.openxmlformats.org/officeDocument/2006/customXml" ds:itemID="{49948187-BDB9-4556-B25F-35B11176FFD8}">
  <ds:schemaRefs/>
</ds:datastoreItem>
</file>

<file path=customXml/itemProps13.xml><?xml version="1.0" encoding="utf-8"?>
<ds:datastoreItem xmlns:ds="http://schemas.openxmlformats.org/officeDocument/2006/customXml" ds:itemID="{DDE02672-D8E4-4ECB-942D-5F9F641C5083}">
  <ds:schemaRefs/>
</ds:datastoreItem>
</file>

<file path=customXml/itemProps14.xml><?xml version="1.0" encoding="utf-8"?>
<ds:datastoreItem xmlns:ds="http://schemas.openxmlformats.org/officeDocument/2006/customXml" ds:itemID="{C326E1A9-C8E2-4B0D-B832-E90F5DC92C6D}">
  <ds:schemaRefs/>
</ds:datastoreItem>
</file>

<file path=customXml/itemProps15.xml><?xml version="1.0" encoding="utf-8"?>
<ds:datastoreItem xmlns:ds="http://schemas.openxmlformats.org/officeDocument/2006/customXml" ds:itemID="{F2FF367C-99B6-4B3D-9210-92D84265F156}">
  <ds:schemaRefs/>
</ds:datastoreItem>
</file>

<file path=customXml/itemProps16.xml><?xml version="1.0" encoding="utf-8"?>
<ds:datastoreItem xmlns:ds="http://schemas.openxmlformats.org/officeDocument/2006/customXml" ds:itemID="{C2816B55-650C-44F9-8E96-69D5E6FF8F63}">
  <ds:schemaRefs/>
</ds:datastoreItem>
</file>

<file path=customXml/itemProps17.xml><?xml version="1.0" encoding="utf-8"?>
<ds:datastoreItem xmlns:ds="http://schemas.openxmlformats.org/officeDocument/2006/customXml" ds:itemID="{12EF0FEC-76C9-4F30-8F7A-3D85BD5E3745}">
  <ds:schemaRefs/>
</ds:datastoreItem>
</file>

<file path=customXml/itemProps18.xml><?xml version="1.0" encoding="utf-8"?>
<ds:datastoreItem xmlns:ds="http://schemas.openxmlformats.org/officeDocument/2006/customXml" ds:itemID="{20C27F7A-F5BE-4CFA-BE5A-5964953A0890}">
  <ds:schemaRefs/>
</ds:datastoreItem>
</file>

<file path=customXml/itemProps19.xml><?xml version="1.0" encoding="utf-8"?>
<ds:datastoreItem xmlns:ds="http://schemas.openxmlformats.org/officeDocument/2006/customXml" ds:itemID="{1536A99E-DC2E-4ED9-A3AF-56800CFE3D2A}">
  <ds:schemaRefs/>
</ds:datastoreItem>
</file>

<file path=customXml/itemProps2.xml><?xml version="1.0" encoding="utf-8"?>
<ds:datastoreItem xmlns:ds="http://schemas.openxmlformats.org/officeDocument/2006/customXml" ds:itemID="{05CE121D-DD3A-45F9-848A-13C6E574007D}">
  <ds:schemaRefs/>
</ds:datastoreItem>
</file>

<file path=customXml/itemProps20.xml><?xml version="1.0" encoding="utf-8"?>
<ds:datastoreItem xmlns:ds="http://schemas.openxmlformats.org/officeDocument/2006/customXml" ds:itemID="{62AE4FC6-AB89-4BC2-9A39-3852EEB73A45}">
  <ds:schemaRefs/>
</ds:datastoreItem>
</file>

<file path=customXml/itemProps21.xml><?xml version="1.0" encoding="utf-8"?>
<ds:datastoreItem xmlns:ds="http://schemas.openxmlformats.org/officeDocument/2006/customXml" ds:itemID="{A9806611-042B-461A-AA05-91B48C5197B3}">
  <ds:schemaRefs/>
</ds:datastoreItem>
</file>

<file path=customXml/itemProps22.xml><?xml version="1.0" encoding="utf-8"?>
<ds:datastoreItem xmlns:ds="http://schemas.openxmlformats.org/officeDocument/2006/customXml" ds:itemID="{1BE31073-E00F-402A-B586-89038262BAA5}">
  <ds:schemaRefs/>
</ds:datastoreItem>
</file>

<file path=customXml/itemProps3.xml><?xml version="1.0" encoding="utf-8"?>
<ds:datastoreItem xmlns:ds="http://schemas.openxmlformats.org/officeDocument/2006/customXml" ds:itemID="{AC27E830-B52B-4691-8756-5406C7EFB842}">
  <ds:schemaRefs/>
</ds:datastoreItem>
</file>

<file path=customXml/itemProps4.xml><?xml version="1.0" encoding="utf-8"?>
<ds:datastoreItem xmlns:ds="http://schemas.openxmlformats.org/officeDocument/2006/customXml" ds:itemID="{32A49E46-43A3-45EB-BBB8-87B66BE870E9}">
  <ds:schemaRefs/>
</ds:datastoreItem>
</file>

<file path=customXml/itemProps5.xml><?xml version="1.0" encoding="utf-8"?>
<ds:datastoreItem xmlns:ds="http://schemas.openxmlformats.org/officeDocument/2006/customXml" ds:itemID="{308AC35F-001B-4246-8402-0CA75D76D179}">
  <ds:schemaRefs/>
</ds:datastoreItem>
</file>

<file path=customXml/itemProps6.xml><?xml version="1.0" encoding="utf-8"?>
<ds:datastoreItem xmlns:ds="http://schemas.openxmlformats.org/officeDocument/2006/customXml" ds:itemID="{434C9E00-19E1-48D7-B888-40BDEA46AE43}">
  <ds:schemaRefs/>
</ds:datastoreItem>
</file>

<file path=customXml/itemProps7.xml><?xml version="1.0" encoding="utf-8"?>
<ds:datastoreItem xmlns:ds="http://schemas.openxmlformats.org/officeDocument/2006/customXml" ds:itemID="{4BEADB7A-2213-4786-B5C7-5E530E99E085}">
  <ds:schemaRefs/>
</ds:datastoreItem>
</file>

<file path=customXml/itemProps8.xml><?xml version="1.0" encoding="utf-8"?>
<ds:datastoreItem xmlns:ds="http://schemas.openxmlformats.org/officeDocument/2006/customXml" ds:itemID="{96B0ACBC-3581-4144-AB0C-B361BF8AEBDB}">
  <ds:schemaRefs/>
</ds:datastoreItem>
</file>

<file path=customXml/itemProps9.xml><?xml version="1.0" encoding="utf-8"?>
<ds:datastoreItem xmlns:ds="http://schemas.openxmlformats.org/officeDocument/2006/customXml" ds:itemID="{8BD69782-0B6D-4CBA-A56D-A76F798D098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Catégories</vt:lpstr>
      <vt:lpstr>Produits</vt:lpstr>
      <vt:lpstr>vendeurs</vt:lpstr>
      <vt:lpstr>Vendeurs_source</vt:lpstr>
      <vt:lpstr>Magasins</vt:lpstr>
      <vt:lpstr>Objectifs N</vt:lpstr>
      <vt:lpstr>TCD</vt:lpstr>
      <vt:lpstr>TBD</vt:lpstr>
      <vt:lpstr>Base N</vt:lpstr>
      <vt:lpstr>Base N-1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Beaumel Catherine</dc:creator>
  <dc:description/>
  <cp:lastModifiedBy>samy amri</cp:lastModifiedBy>
  <cp:revision>69</cp:revision>
  <cp:lastPrinted>2019-01-10T15:35:40Z</cp:lastPrinted>
  <dcterms:created xsi:type="dcterms:W3CDTF">2006-05-09T11:15:53Z</dcterms:created>
  <dcterms:modified xsi:type="dcterms:W3CDTF">2025-01-24T09:48:53Z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